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30.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5 基本支出分项目收支情况表" r:id="rId29" sheetId="27"/>
    <sheet name="CS02 主要指标变动情况表" r:id="rId32" sheetId="30"/>
    <sheet name="LH01 部门决算量化评价表" r:id="rId35" sheetId="3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32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MB1Q5010X0</t>
        </is>
      </c>
    </row>
    <row r="2" customHeight="true" ht="15.0">
      <c r="A2" s="2" t="inlineStr">
        <is>
          <t>单位名称</t>
        </is>
      </c>
      <c r="B2" s="4" t="inlineStr">
        <is>
          <t>永州经济技术开发区效能建设服务中心</t>
        </is>
      </c>
    </row>
    <row r="3" customHeight="true" ht="15.0">
      <c r="A3" s="2" t="inlineStr">
        <is>
          <t>单位负责人</t>
        </is>
      </c>
      <c r="B3" s="4" t="inlineStr">
        <is>
          <t>张瑞</t>
        </is>
      </c>
    </row>
    <row r="4" customHeight="true" ht="15.0">
      <c r="A4" s="2" t="inlineStr">
        <is>
          <t>财务负责人</t>
        </is>
      </c>
      <c r="B4" s="4" t="inlineStr">
        <is>
          <t>郑娟</t>
        </is>
      </c>
    </row>
    <row r="5" customHeight="true" ht="15.0">
      <c r="A5" s="2" t="inlineStr">
        <is>
          <t>填表人</t>
        </is>
      </c>
      <c r="B5" s="4" t="inlineStr">
        <is>
          <t>陈上合</t>
        </is>
      </c>
    </row>
    <row r="6" customHeight="true" ht="15.0">
      <c r="A6" s="2" t="inlineStr">
        <is>
          <t>电话号码(区号)</t>
        </is>
      </c>
      <c r="B6" s="4" t="inlineStr">
        <is>
          <t>0746</t>
        </is>
      </c>
    </row>
    <row r="7" customHeight="true" ht="15.0">
      <c r="A7" s="2" t="inlineStr">
        <is>
          <t>电话号码</t>
        </is>
      </c>
      <c r="B7" s="4" t="inlineStr">
        <is>
          <t>8221055</t>
        </is>
      </c>
    </row>
    <row r="8" customHeight="true" ht="15.0">
      <c r="A8" s="2" t="inlineStr">
        <is>
          <t>分机号</t>
        </is>
      </c>
      <c r="B8" s="4"/>
    </row>
    <row r="9" customHeight="true" ht="15.0">
      <c r="A9" s="2" t="inlineStr">
        <is>
          <t>单位地址</t>
        </is>
      </c>
      <c r="B9" s="4" t="inlineStr">
        <is>
          <t>湖南省永州市冷水滩区长丰大道2号潇湘科技创新中心430室</t>
        </is>
      </c>
    </row>
    <row r="10" customHeight="true" ht="15.0">
      <c r="A10" s="2" t="inlineStr">
        <is>
          <t>邮政编码</t>
        </is>
      </c>
      <c r="B10" s="4" t="inlineStr">
        <is>
          <t>425000</t>
        </is>
      </c>
    </row>
    <row r="11" customHeight="true" ht="15.0">
      <c r="A11" s="2" t="inlineStr">
        <is>
          <t>单位所在地区（国家标准：行政区划代码）</t>
        </is>
      </c>
      <c r="B11" s="4" t="inlineStr">
        <is>
          <t>431103|冷水滩区</t>
        </is>
      </c>
    </row>
    <row r="12" customHeight="true" ht="15.0">
      <c r="A12" s="2" t="inlineStr">
        <is>
          <t>部门标识代码</t>
        </is>
      </c>
      <c r="B12" s="4" t="inlineStr">
        <is>
          <t>222|中共中央纪律检查委员会</t>
        </is>
      </c>
    </row>
    <row r="13" customHeight="true" ht="15.0">
      <c r="A13" s="2" t="inlineStr">
        <is>
          <t>国民经济行业分类</t>
        </is>
      </c>
      <c r="B13" s="4" t="inlineStr">
        <is>
          <t>S91|中国共产党机关</t>
        </is>
      </c>
    </row>
    <row r="14" customHeight="true" ht="15.0">
      <c r="A14" s="2" t="inlineStr">
        <is>
          <t>新报因素</t>
        </is>
      </c>
      <c r="B14" s="4" t="inlineStr">
        <is>
          <t>1|新增单位</t>
        </is>
      </c>
    </row>
    <row r="15" customHeight="true" ht="15.0">
      <c r="A15" s="2" t="inlineStr">
        <is>
          <t>上年代码</t>
        </is>
      </c>
      <c r="B15" s="4"/>
    </row>
    <row r="16" customHeight="true" ht="15.0">
      <c r="A16" s="2" t="inlineStr">
        <is>
          <t>备用码</t>
        </is>
      </c>
      <c r="B16" s="4"/>
    </row>
    <row r="17" customHeight="true" ht="15.0">
      <c r="A17" s="2" t="inlineStr">
        <is>
          <t>统一社会信用代码</t>
        </is>
      </c>
      <c r="B17" s="4" t="inlineStr">
        <is>
          <t>12431100MB1Q5010X1</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101025</t>
        </is>
      </c>
    </row>
    <row r="21" customHeight="true" ht="15.0">
      <c r="A21" s="2" t="inlineStr">
        <is>
          <t>组织机构代码</t>
        </is>
      </c>
      <c r="B21" s="4" t="inlineStr">
        <is>
          <t>MB1Q5010X</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报表类型</t>
        </is>
      </c>
      <c r="B25" s="6" t="inlineStr">
        <is>
          <t>单户表|0</t>
        </is>
      </c>
    </row>
    <row r="26" customHeight="true" ht="15.0">
      <c r="A26" s="2" t="inlineStr">
        <is>
          <t>单位类型</t>
        </is>
      </c>
      <c r="B26" s="4" t="inlineStr">
        <is>
          <t>22|公益一类事业单位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431105000|永州经济技术开发区</t>
        </is>
      </c>
    </row>
    <row r="33" customHeight="true" ht="15.0">
      <c r="A33" s="2" t="inlineStr">
        <is>
          <t>隶属关系</t>
        </is>
      </c>
      <c r="B33" s="4" t="inlineStr">
        <is>
          <t>431103|冷水滩区</t>
        </is>
      </c>
    </row>
    <row r="34" customHeight="true" ht="15.0">
      <c r="A34" s="2" t="inlineStr">
        <is>
          <t>父节点</t>
        </is>
      </c>
      <c r="B34" s="8" t="inlineStr">
        <is>
          <t>0065789547|永州经济技术开发区管理委员会</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SUM('Z05_2 项目支出决算明细表'!K7)</f>
        <v>232203.12</v>
      </c>
      <c r="L6" s="24" t="n">
        <f>('Z05_2 项目支出决算明细表'!M6+'Z05_2 项目支出决算明细表'!N6+'Z05_2 项目支出决算明细表'!O6+'Z05_2 项目支出决算明细表'!P6+'Z05_2 项目支出决算明细表'!Q6+'Z05_2 项目支出决算明细表'!R6+'Z05_2 项目支出决算明细表'!S6+'Z05_2 项目支出决算明细表'!T6+'Z05_2 项目支出决算明细表'!U6+'Z05_2 项目支出决算明细表'!V6+'Z05_2 项目支出决算明细表'!W6+'Z05_2 项目支出决算明细表'!X6+'Z05_2 项目支出决算明细表'!Y6)</f>
        <v>0.0</v>
      </c>
      <c r="M6" s="24" t="n">
        <f>SUM('Z05_2 项目支出决算明细表'!M7)</f>
        <v>0.0</v>
      </c>
      <c r="N6" s="24" t="n">
        <f>SUM('Z05_2 项目支出决算明细表'!N7)</f>
        <v>0.0</v>
      </c>
      <c r="O6" s="24" t="n">
        <f>SUM('Z05_2 项目支出决算明细表'!O7)</f>
        <v>0.0</v>
      </c>
      <c r="P6" s="24" t="n">
        <f>SUM('Z05_2 项目支出决算明细表'!P7)</f>
        <v>0.0</v>
      </c>
      <c r="Q6" s="24" t="n">
        <f>SUM('Z05_2 项目支出决算明细表'!Q7)</f>
        <v>0.0</v>
      </c>
      <c r="R6" s="24" t="n">
        <f>SUM('Z05_2 项目支出决算明细表'!R7)</f>
        <v>0.0</v>
      </c>
      <c r="S6" s="24" t="n">
        <f>SUM('Z05_2 项目支出决算明细表'!S7)</f>
        <v>0.0</v>
      </c>
      <c r="T6" s="24" t="n">
        <f>SUM('Z05_2 项目支出决算明细表'!T7)</f>
        <v>0.0</v>
      </c>
      <c r="U6" s="24" t="n">
        <f>SUM('Z05_2 项目支出决算明细表'!U7)</f>
        <v>0.0</v>
      </c>
      <c r="V6" s="24" t="n">
        <f>SUM('Z05_2 项目支出决算明细表'!V7)</f>
        <v>0.0</v>
      </c>
      <c r="W6" s="24" t="n">
        <f>SUM('Z05_2 项目支出决算明细表'!W7)</f>
        <v>0.0</v>
      </c>
      <c r="X6" s="24" t="n">
        <f>SUM('Z05_2 项目支出决算明细表'!X7)</f>
        <v>0.0</v>
      </c>
      <c r="Y6" s="24" t="n">
        <f>SUM('Z05_2 项目支出决算明细表'!Y7)</f>
        <v>0.0</v>
      </c>
      <c r="Z6" s="24" t="n">
        <f>SUM('Z05_2 项目支出决算明细表'!Z7)</f>
        <v>206063.12</v>
      </c>
      <c r="AA6" s="24" t="n">
        <f>SUM('Z05_2 项目支出决算明细表'!AA7)</f>
        <v>18856.6</v>
      </c>
      <c r="AB6" s="24" t="n">
        <f>SUM('Z05_2 项目支出决算明细表'!AB7)</f>
        <v>32000.0</v>
      </c>
      <c r="AC6" s="24" t="n">
        <f>SUM('Z05_2 项目支出决算明细表'!AC7)</f>
        <v>0.0</v>
      </c>
      <c r="AD6" s="24" t="n">
        <f>SUM('Z05_2 项目支出决算明细表'!AD7)</f>
        <v>0.0</v>
      </c>
      <c r="AE6" s="24" t="n">
        <f>SUM('Z05_2 项目支出决算明细表'!AE7)</f>
        <v>0.0</v>
      </c>
      <c r="AF6" s="24" t="n">
        <f>SUM('Z05_2 项目支出决算明细表'!AF7)</f>
        <v>0.0</v>
      </c>
      <c r="AG6" s="24" t="n">
        <f>SUM('Z05_2 项目支出决算明细表'!AG7)</f>
        <v>0.0</v>
      </c>
      <c r="AH6" s="24" t="n">
        <f>SUM('Z05_2 项目支出决算明细表'!AH7)</f>
        <v>0.0</v>
      </c>
      <c r="AI6" s="24" t="n">
        <f>SUM('Z05_2 项目支出决算明细表'!AI7)</f>
        <v>0.0</v>
      </c>
      <c r="AJ6" s="24" t="n">
        <f>SUM('Z05_2 项目支出决算明细表'!AJ7)</f>
        <v>14760.0</v>
      </c>
      <c r="AK6" s="24" t="n">
        <f>SUM('Z05_2 项目支出决算明细表'!AK7)</f>
        <v>0.0</v>
      </c>
      <c r="AL6" s="24" t="n">
        <f>SUM('Z05_2 项目支出决算明细表'!AL7)</f>
        <v>5610.0</v>
      </c>
      <c r="AM6" s="24" t="n">
        <f>SUM('Z05_2 项目支出决算明细表'!AM7)</f>
        <v>0.0</v>
      </c>
      <c r="AN6" s="24" t="n">
        <f>SUM('Z05_2 项目支出决算明细表'!AN7)</f>
        <v>0.0</v>
      </c>
      <c r="AO6" s="24" t="n">
        <f>SUM('Z05_2 项目支出决算明细表'!AO7)</f>
        <v>0.0</v>
      </c>
      <c r="AP6" s="24" t="n">
        <f>SUM('Z05_2 项目支出决算明细表'!AP7)</f>
        <v>0.0</v>
      </c>
      <c r="AQ6" s="24" t="n">
        <f>SUM('Z05_2 项目支出决算明细表'!AQ7)</f>
        <v>0.0</v>
      </c>
      <c r="AR6" s="24" t="n">
        <f>SUM('Z05_2 项目支出决算明细表'!AR7)</f>
        <v>0.0</v>
      </c>
      <c r="AS6" s="24" t="n">
        <f>SUM('Z05_2 项目支出决算明细表'!AS7)</f>
        <v>0.0</v>
      </c>
      <c r="AT6" s="24" t="n">
        <f>SUM('Z05_2 项目支出决算明细表'!AT7)</f>
        <v>0.0</v>
      </c>
      <c r="AU6" s="24" t="n">
        <f>SUM('Z05_2 项目支出决算明细表'!AU7)</f>
        <v>122387.52</v>
      </c>
      <c r="AV6" s="24" t="n">
        <f>SUM('Z05_2 项目支出决算明细表'!AV7)</f>
        <v>0.0</v>
      </c>
      <c r="AW6" s="24" t="n">
        <f>SUM('Z05_2 项目支出决算明细表'!AW7)</f>
        <v>0.0</v>
      </c>
      <c r="AX6" s="24" t="n">
        <f>SUM('Z05_2 项目支出决算明细表'!AX7)</f>
        <v>0.0</v>
      </c>
      <c r="AY6" s="24" t="n">
        <f>SUM('Z05_2 项目支出决算明细表'!AY7)</f>
        <v>0.0</v>
      </c>
      <c r="AZ6" s="24" t="n">
        <f>SUM('Z05_2 项目支出决算明细表'!AZ7)</f>
        <v>0.0</v>
      </c>
      <c r="BA6" s="24" t="n">
        <f>SUM('Z05_2 项目支出决算明细表'!BA7)</f>
        <v>12449.0</v>
      </c>
      <c r="BB6" s="24" t="n">
        <f>SUM('Z05_2 项目支出决算明细表'!BB7)</f>
        <v>0.0</v>
      </c>
      <c r="BC6" s="24" t="n">
        <f>SUM('Z05_2 项目支出决算明细表'!BC7)</f>
        <v>0.0</v>
      </c>
      <c r="BD6" s="24" t="n">
        <f>SUM('Z05_2 项目支出决算明细表'!BD7)</f>
        <v>0.0</v>
      </c>
      <c r="BE6" s="24" t="n">
        <f>SUM('Z05_2 项目支出决算明细表'!BE7)</f>
        <v>0.0</v>
      </c>
      <c r="BF6" s="24" t="n">
        <f>SUM('Z05_2 项目支出决算明细表'!BF7)</f>
        <v>0.0</v>
      </c>
      <c r="BG6" s="24" t="n">
        <f>SUM('Z05_2 项目支出决算明细表'!BG7)</f>
        <v>0.0</v>
      </c>
      <c r="BH6" s="24" t="n">
        <f>SUM('Z05_2 项目支出决算明细表'!BH7)</f>
        <v>0.0</v>
      </c>
      <c r="BI6" s="24" t="n">
        <f>SUM('Z05_2 项目支出决算明细表'!BI7)</f>
        <v>0.0</v>
      </c>
      <c r="BJ6" s="24" t="n">
        <f>SUM('Z05_2 项目支出决算明细表'!BJ7)</f>
        <v>0.0</v>
      </c>
      <c r="BK6" s="24" t="n">
        <f>SUM('Z05_2 项目支出决算明细表'!BK7)</f>
        <v>0.0</v>
      </c>
      <c r="BL6" s="24" t="n">
        <f>SUM('Z05_2 项目支出决算明细表'!BL7)</f>
        <v>0.0</v>
      </c>
      <c r="BM6" s="24" t="n">
        <f>SUM('Z05_2 项目支出决算明细表'!BM7)</f>
        <v>0.0</v>
      </c>
      <c r="BN6" s="24" t="n">
        <f>SUM('Z05_2 项目支出决算明细表'!BN7)</f>
        <v>0.0</v>
      </c>
      <c r="BO6" s="24" t="n">
        <f>('Z05_2 项目支出决算明细表'!BP6+'Z05_2 项目支出决算明细表'!BQ6+'Z05_2 项目支出决算明细表'!BR6+'Z05_2 项目支出决算明细表'!BS6)</f>
        <v>0.0</v>
      </c>
      <c r="BP6" s="24" t="n">
        <f>SUM('Z05_2 项目支出决算明细表'!BP7)</f>
        <v>0.0</v>
      </c>
      <c r="BQ6" s="24" t="n">
        <f>SUM('Z05_2 项目支出决算明细表'!BQ7)</f>
        <v>0.0</v>
      </c>
      <c r="BR6" s="24" t="n">
        <f>SUM('Z05_2 项目支出决算明细表'!BR7)</f>
        <v>0.0</v>
      </c>
      <c r="BS6" s="24" t="n">
        <f>SUM('Z05_2 项目支出决算明细表'!BS7)</f>
        <v>0.0</v>
      </c>
      <c r="BT6" s="24" t="n">
        <f>SUM('Z05_2 项目支出决算明细表'!BT7)</f>
        <v>0.0</v>
      </c>
      <c r="BU6" s="24" t="n">
        <f>SUM('Z05_2 项目支出决算明细表'!BU7)</f>
        <v>0.0</v>
      </c>
      <c r="BV6" s="24" t="n">
        <f>SUM('Z05_2 项目支出决算明细表'!BV7)</f>
        <v>0.0</v>
      </c>
      <c r="BW6" s="24" t="n">
        <f>SUM('Z05_2 项目支出决算明细表'!BW7)</f>
        <v>0.0</v>
      </c>
      <c r="BX6" s="24" t="n">
        <f>SUM('Z05_2 项目支出决算明细表'!BX7)</f>
        <v>0.0</v>
      </c>
      <c r="BY6" s="24" t="n">
        <f>SUM('Z05_2 项目支出决算明细表'!BY7)</f>
        <v>0.0</v>
      </c>
      <c r="BZ6" s="24" t="n">
        <f>SUM('Z05_2 项目支出决算明细表'!BZ7)</f>
        <v>0.0</v>
      </c>
      <c r="CA6" s="24" t="n">
        <f>SUM('Z05_2 项目支出决算明细表'!CA7)</f>
        <v>0.0</v>
      </c>
      <c r="CB6" s="24" t="n">
        <f>SUM('Z05_2 项目支出决算明细表'!CB7)</f>
        <v>0.0</v>
      </c>
      <c r="CC6" s="24" t="n">
        <f>SUM('Z05_2 项目支出决算明细表'!CC7)</f>
        <v>0.0</v>
      </c>
      <c r="CD6" s="24" t="n">
        <f>SUM('Z05_2 项目支出决算明细表'!CD7)</f>
        <v>0.0</v>
      </c>
      <c r="CE6" s="24" t="n">
        <f>SUM('Z05_2 项目支出决算明细表'!CE7)</f>
        <v>0.0</v>
      </c>
      <c r="CF6" s="24" t="n">
        <f>SUM('Z05_2 项目支出决算明细表'!CF7)</f>
        <v>0.0</v>
      </c>
      <c r="CG6" s="24" t="n">
        <f>SUM('Z05_2 项目支出决算明细表'!CG7)</f>
        <v>26140.0</v>
      </c>
      <c r="CH6" s="24" t="n">
        <f>SUM('Z05_2 项目支出决算明细表'!CH7)</f>
        <v>0.0</v>
      </c>
      <c r="CI6" s="24" t="n">
        <f>SUM('Z05_2 项目支出决算明细表'!CI7)</f>
        <v>26140.0</v>
      </c>
      <c r="CJ6" s="24" t="n">
        <f>SUM('Z05_2 项目支出决算明细表'!CJ7)</f>
        <v>0.0</v>
      </c>
      <c r="CK6" s="24" t="n">
        <f>SUM('Z05_2 项目支出决算明细表'!CK7)</f>
        <v>0.0</v>
      </c>
      <c r="CL6" s="24" t="n">
        <f>SUM('Z05_2 项目支出决算明细表'!CL7)</f>
        <v>0.0</v>
      </c>
      <c r="CM6" s="24" t="n">
        <f>SUM('Z05_2 项目支出决算明细表'!CM7)</f>
        <v>0.0</v>
      </c>
      <c r="CN6" s="24" t="n">
        <f>SUM('Z05_2 项目支出决算明细表'!CN7)</f>
        <v>0.0</v>
      </c>
      <c r="CO6" s="24" t="n">
        <f>SUM('Z05_2 项目支出决算明细表'!CO7)</f>
        <v>0.0</v>
      </c>
      <c r="CP6" s="24" t="n">
        <f>SUM('Z05_2 项目支出决算明细表'!CP7)</f>
        <v>0.0</v>
      </c>
      <c r="CQ6" s="24" t="n">
        <f>SUM('Z05_2 项目支出决算明细表'!CQ7)</f>
        <v>0.0</v>
      </c>
      <c r="CR6" s="24" t="n">
        <f>SUM('Z05_2 项目支出决算明细表'!CR7)</f>
        <v>0.0</v>
      </c>
      <c r="CS6" s="24" t="n">
        <f>SUM('Z05_2 项目支出决算明细表'!CS7)</f>
        <v>0.0</v>
      </c>
      <c r="CT6" s="24" t="n">
        <f>SUM('Z05_2 项目支出决算明细表'!CT7)</f>
        <v>0.0</v>
      </c>
      <c r="CU6" s="24" t="n">
        <f>SUM('Z05_2 项目支出决算明细表'!CU7)</f>
        <v>0.0</v>
      </c>
      <c r="CV6" s="24" t="n">
        <f>SUM('Z05_2 项目支出决算明细表'!CV7)</f>
        <v>0.0</v>
      </c>
      <c r="CW6" s="24" t="n">
        <f>SUM('Z05_2 项目支出决算明细表'!CW7)</f>
        <v>0.0</v>
      </c>
      <c r="CX6" s="24" t="n">
        <f>SUM('Z05_2 项目支出决算明细表'!CX7)</f>
        <v>0.0</v>
      </c>
      <c r="CY6" s="24" t="n">
        <f>SUM('Z05_2 项目支出决算明细表'!CY7)</f>
        <v>0.0</v>
      </c>
      <c r="CZ6" s="24" t="n">
        <f>SUM('Z05_2 项目支出决算明细表'!CZ7)</f>
        <v>0.0</v>
      </c>
      <c r="DA6" s="24" t="n">
        <f>('Z05_2 项目支出决算明细表'!DB6+'Z05_2 项目支出决算明细表'!DC6+'Z05_2 项目支出决算明细表'!DD6+'Z05_2 项目支出决算明细表'!DE6+'Z05_2 项目支出决算明细表'!DF6)</f>
        <v>0.0</v>
      </c>
      <c r="DB6" s="24" t="n">
        <f>SUM('Z05_2 项目支出决算明细表'!DB7)</f>
        <v>0.0</v>
      </c>
      <c r="DC6" s="24" t="n">
        <f>SUM('Z05_2 项目支出决算明细表'!DC7)</f>
        <v>0.0</v>
      </c>
      <c r="DD6" s="24" t="n">
        <f>SUM('Z05_2 项目支出决算明细表'!DD7)</f>
        <v>0.0</v>
      </c>
      <c r="DE6" s="24" t="n">
        <f>SUM('Z05_2 项目支出决算明细表'!DE7)</f>
        <v>0.0</v>
      </c>
      <c r="DF6" s="24" t="n">
        <f>SUM('Z05_2 项目支出决算明细表'!DF7)</f>
        <v>0.0</v>
      </c>
      <c r="DG6" s="24" t="n">
        <f>SUM('Z05_2 项目支出决算明细表'!DG7)</f>
        <v>0.0</v>
      </c>
      <c r="DH6" s="24" t="n">
        <f>SUM('Z05_2 项目支出决算明细表'!DH7)</f>
        <v>0.0</v>
      </c>
      <c r="DI6" s="24" t="n">
        <f>SUM('Z05_2 项目支出决算明细表'!DI7)</f>
        <v>0.0</v>
      </c>
      <c r="DJ6" s="24" t="n">
        <f>SUM('Z05_2 项目支出决算明细表'!DJ7)</f>
        <v>0.0</v>
      </c>
      <c r="DK6" s="24" t="n">
        <f>('Z05_2 项目支出决算明细表'!DL6+'Z05_2 项目支出决算明细表'!DM6+'Z05_2 项目支出决算明细表'!DN6+'Z05_2 项目支出决算明细表'!DO6+'Z05_2 项目支出决算明细表'!DP6)</f>
        <v>0.0</v>
      </c>
      <c r="DL6" s="24" t="n">
        <f>SUM('Z05_2 项目支出决算明细表'!DL7)</f>
        <v>0.0</v>
      </c>
      <c r="DM6" s="24" t="n">
        <f>SUM('Z05_2 项目支出决算明细表'!DM7)</f>
        <v>0.0</v>
      </c>
      <c r="DN6" s="24" t="n">
        <f>SUM('Z05_2 项目支出决算明细表'!DN7)</f>
        <v>0.0</v>
      </c>
      <c r="DO6" s="24" t="n">
        <f>SUM('Z05_2 项目支出决算明细表'!DO7)</f>
        <v>0.0</v>
      </c>
      <c r="DP6" s="26" t="n">
        <f>SUM('Z05_2 项目支出决算明细表'!DP7)</f>
        <v>0.0</v>
      </c>
    </row>
    <row r="7" customHeight="true" ht="15.0">
      <c r="A7" s="172" t="inlineStr">
        <is>
          <t>2010399</t>
        </is>
      </c>
      <c r="B7" s="174"/>
      <c r="C7" s="174"/>
      <c r="D7" s="172" t="inlineStr">
        <is>
          <t>督查、绩效专项与效能建设事务工作经费</t>
        </is>
      </c>
      <c r="E7" s="172"/>
      <c r="F7" s="172" t="inlineStr">
        <is>
          <t>特定目标类</t>
        </is>
      </c>
      <c r="G7" s="172"/>
      <c r="H7" s="172"/>
      <c r="I7" s="172" t="inlineStr">
        <is>
          <t>非基建项目</t>
        </is>
      </c>
      <c r="J7" s="200" t="inlineStr">
        <is>
          <t>否</t>
        </is>
      </c>
      <c r="K7" s="24" t="n">
        <v>62817.5</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62817.5</v>
      </c>
      <c r="AA7" s="24" t="n">
        <v>13608.5</v>
      </c>
      <c r="AB7" s="24" t="n">
        <v>22000.0</v>
      </c>
      <c r="AC7" s="24" t="n">
        <v>0.0</v>
      </c>
      <c r="AD7" s="24" t="n">
        <v>0.0</v>
      </c>
      <c r="AE7" s="24" t="n">
        <v>0.0</v>
      </c>
      <c r="AF7" s="24" t="n">
        <v>0.0</v>
      </c>
      <c r="AG7" s="24" t="n">
        <v>0.0</v>
      </c>
      <c r="AH7" s="24" t="n">
        <v>0.0</v>
      </c>
      <c r="AI7" s="24" t="n">
        <v>0.0</v>
      </c>
      <c r="AJ7" s="24" t="n">
        <v>14760.0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0.0</v>
      </c>
      <c r="AZ7" s="24" t="n">
        <v>0.0</v>
      </c>
      <c r="BA7" s="24" t="n">
        <v>12449.0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2011308</t>
        </is>
      </c>
      <c r="B8" s="174"/>
      <c r="C8" s="174"/>
      <c r="D8" s="172" t="inlineStr">
        <is>
          <t>优化营商环境</t>
        </is>
      </c>
      <c r="E8" s="172"/>
      <c r="F8" s="172" t="inlineStr">
        <is>
          <t>特定目标类</t>
        </is>
      </c>
      <c r="G8" s="172"/>
      <c r="H8" s="172"/>
      <c r="I8" s="172" t="inlineStr">
        <is>
          <t>非基建项目</t>
        </is>
      </c>
      <c r="J8" s="200" t="inlineStr">
        <is>
          <t>否</t>
        </is>
      </c>
      <c r="K8" s="24" t="n">
        <v>10000.0</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10000.0</v>
      </c>
      <c r="AA8" s="24" t="n">
        <v>0.0</v>
      </c>
      <c r="AB8" s="24" t="n">
        <v>10000.0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2299999</t>
        </is>
      </c>
      <c r="B9" s="174"/>
      <c r="C9" s="174"/>
      <c r="D9" s="172" t="inlineStr">
        <is>
          <t>委托业务费</t>
        </is>
      </c>
      <c r="E9" s="172"/>
      <c r="F9" s="172" t="inlineStr">
        <is>
          <t>特定目标类</t>
        </is>
      </c>
      <c r="G9" s="172"/>
      <c r="H9" s="172"/>
      <c r="I9" s="172" t="inlineStr">
        <is>
          <t>非基建项目</t>
        </is>
      </c>
      <c r="J9" s="200" t="inlineStr">
        <is>
          <t>否</t>
        </is>
      </c>
      <c r="K9" s="24" t="n">
        <f>'Z05_2 项目支出决算明细表'!L9 + 'Z05_2 项目支出决算明细表'!Z9 + 'Z05_2 项目支出决算明细表'!BB9 + 'Z05_2 项目支出决算明细表'!BO9 + 'Z05_2 项目支出决算明细表'!BT9 + 'Z05_2 项目支出决算明细表'!CG9 + 'Z05_2 项目支出决算明细表'!CX9 + 'Z05_2 项目支出决算明细表'!DA9 + 'Z05_2 项目支出决算明细表'!DG9 + 'Z05_2 项目支出决算明细表'!DK9</f>
        <v>159385.62</v>
      </c>
      <c r="L9" s="24" t="n">
        <f>('Z05_2 项目支出决算明细表'!M9+'Z05_2 项目支出决算明细表'!N9+'Z05_2 项目支出决算明细表'!O9+'Z05_2 项目支出决算明细表'!P9+'Z05_2 项目支出决算明细表'!Q9+'Z05_2 项目支出决算明细表'!R9+'Z05_2 项目支出决算明细表'!S9+'Z05_2 项目支出决算明细表'!T9+'Z05_2 项目支出决算明细表'!U9+'Z05_2 项目支出决算明细表'!V9+'Z05_2 项目支出决算明细表'!W9+'Z05_2 项目支出决算明细表'!X9+'Z05_2 项目支出决算明细表'!Y9)</f>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f>('Z05_2 项目支出决算明细表'!AA9+'Z05_2 项目支出决算明细表'!AB9+'Z05_2 项目支出决算明细表'!AC9+'Z05_2 项目支出决算明细表'!AD9+'Z05_2 项目支出决算明细表'!AE9+'Z05_2 项目支出决算明细表'!AF9+'Z05_2 项目支出决算明细表'!AG9+'Z05_2 项目支出决算明细表'!AH9+'Z05_2 项目支出决算明细表'!AI9+'Z05_2 项目支出决算明细表'!AJ9+'Z05_2 项目支出决算明细表'!AK9+'Z05_2 项目支出决算明细表'!AL9+'Z05_2 项目支出决算明细表'!AM9+'Z05_2 项目支出决算明细表'!AN9+'Z05_2 项目支出决算明细表'!AO9+'Z05_2 项目支出决算明细表'!AP9+'Z05_2 项目支出决算明细表'!AQ9+'Z05_2 项目支出决算明细表'!AR9+'Z05_2 项目支出决算明细表'!AS9+'Z05_2 项目支出决算明细表'!AT9+'Z05_2 项目支出决算明细表'!AU9+'Z05_2 项目支出决算明细表'!AV9+'Z05_2 项目支出决算明细表'!AW9+'Z05_2 项目支出决算明细表'!AX9+'Z05_2 项目支出决算明细表'!AY9+'Z05_2 项目支出决算明细表'!AZ9+'Z05_2 项目支出决算明细表'!BA9)</f>
        <v>133245.62</v>
      </c>
      <c r="AA9" s="24" t="n">
        <v>5248.1</v>
      </c>
      <c r="AB9" s="24" t="n">
        <v>0.0</v>
      </c>
      <c r="AC9" s="24" t="n">
        <v>0.0</v>
      </c>
      <c r="AD9" s="24" t="n">
        <v>0.0</v>
      </c>
      <c r="AE9" s="24" t="n">
        <v>0.0</v>
      </c>
      <c r="AF9" s="24" t="n">
        <v>0.0</v>
      </c>
      <c r="AG9" s="24" t="n">
        <v>0.0</v>
      </c>
      <c r="AH9" s="24" t="n">
        <v>0.0</v>
      </c>
      <c r="AI9" s="24" t="n">
        <v>0.0</v>
      </c>
      <c r="AJ9" s="24" t="n">
        <v>0.0</v>
      </c>
      <c r="AK9" s="24" t="n">
        <v>0.0</v>
      </c>
      <c r="AL9" s="24" t="n">
        <v>5610.0</v>
      </c>
      <c r="AM9" s="24" t="n">
        <v>0.0</v>
      </c>
      <c r="AN9" s="24" t="n">
        <v>0.0</v>
      </c>
      <c r="AO9" s="24" t="n">
        <v>0.0</v>
      </c>
      <c r="AP9" s="24" t="n">
        <v>0.0</v>
      </c>
      <c r="AQ9" s="24" t="n">
        <v>0.0</v>
      </c>
      <c r="AR9" s="24" t="n">
        <v>0.0</v>
      </c>
      <c r="AS9" s="24" t="n">
        <v>0.0</v>
      </c>
      <c r="AT9" s="24" t="n">
        <v>0.0</v>
      </c>
      <c r="AU9" s="24" t="n">
        <v>122387.52</v>
      </c>
      <c r="AV9" s="24" t="n">
        <v>0.0</v>
      </c>
      <c r="AW9" s="24" t="n">
        <v>0.0</v>
      </c>
      <c r="AX9" s="24" t="n">
        <v>0.0</v>
      </c>
      <c r="AY9" s="24" t="n">
        <v>0.0</v>
      </c>
      <c r="AZ9" s="24" t="n">
        <v>0.0</v>
      </c>
      <c r="BA9" s="24" t="n">
        <v>0.0</v>
      </c>
      <c r="BB9" s="24" t="n">
        <f>('Z05_2 项目支出决算明细表'!BC9+'Z05_2 项目支出决算明细表'!BD9+'Z05_2 项目支出决算明细表'!BE9+'Z05_2 项目支出决算明细表'!BF9+'Z05_2 项目支出决算明细表'!BG9+'Z05_2 项目支出决算明细表'!BH9+'Z05_2 项目支出决算明细表'!BI9+'Z05_2 项目支出决算明细表'!BJ9+'Z05_2 项目支出决算明细表'!BK9+'Z05_2 项目支出决算明细表'!BL9+'Z05_2 项目支出决算明细表'!BM9+'Z05_2 项目支出决算明细表'!BN9)</f>
        <v>0.0</v>
      </c>
      <c r="BC9" s="24" t="n">
        <v>0.0</v>
      </c>
      <c r="BD9" s="24" t="n">
        <v>0.0</v>
      </c>
      <c r="BE9" s="24" t="n">
        <v>0.0</v>
      </c>
      <c r="BF9" s="24" t="n">
        <v>0.0</v>
      </c>
      <c r="BG9" s="24" t="n">
        <v>0.0</v>
      </c>
      <c r="BH9" s="24" t="n">
        <v>0.0</v>
      </c>
      <c r="BI9" s="24" t="n">
        <v>0.0</v>
      </c>
      <c r="BJ9" s="24" t="n">
        <v>0.0</v>
      </c>
      <c r="BK9" s="24" t="n">
        <v>0.0</v>
      </c>
      <c r="BL9" s="24" t="n">
        <v>0.0</v>
      </c>
      <c r="BM9" s="24" t="n">
        <v>0.0</v>
      </c>
      <c r="BN9" s="24" t="n">
        <v>0.0</v>
      </c>
      <c r="BO9" s="24" t="n">
        <f>('Z05_2 项目支出决算明细表'!BP9+'Z05_2 项目支出决算明细表'!BQ9+'Z05_2 项目支出决算明细表'!BR9+'Z05_2 项目支出决算明细表'!BS9)</f>
        <v>0.0</v>
      </c>
      <c r="BP9" s="24" t="n">
        <v>0.0</v>
      </c>
      <c r="BQ9" s="24" t="n">
        <v>0.0</v>
      </c>
      <c r="BR9" s="24" t="n">
        <v>0.0</v>
      </c>
      <c r="BS9" s="24" t="n">
        <v>0.0</v>
      </c>
      <c r="BT9" s="24" t="n">
        <f>('Z05_2 项目支出决算明细表'!BU9+'Z05_2 项目支出决算明细表'!BV9+'Z05_2 项目支出决算明细表'!BW9+'Z05_2 项目支出决算明细表'!BX9+'Z05_2 项目支出决算明细表'!BY9+'Z05_2 项目支出决算明细表'!BZ9+'Z05_2 项目支出决算明细表'!CA9+'Z05_2 项目支出决算明细表'!CB9+'Z05_2 项目支出决算明细表'!CC9+'Z05_2 项目支出决算明细表'!CD9+'Z05_2 项目支出决算明细表'!CE9+'Z05_2 项目支出决算明细表'!CF9)</f>
        <v>0.0</v>
      </c>
      <c r="BU9" s="24" t="n">
        <v>0.0</v>
      </c>
      <c r="BV9" s="24" t="n">
        <v>0.0</v>
      </c>
      <c r="BW9" s="24" t="n">
        <v>0.0</v>
      </c>
      <c r="BX9" s="24" t="n">
        <v>0.0</v>
      </c>
      <c r="BY9" s="24" t="n">
        <v>0.0</v>
      </c>
      <c r="BZ9" s="24" t="n">
        <v>0.0</v>
      </c>
      <c r="CA9" s="24" t="n">
        <v>0.0</v>
      </c>
      <c r="CB9" s="24" t="n">
        <v>0.0</v>
      </c>
      <c r="CC9" s="24" t="n">
        <v>0.0</v>
      </c>
      <c r="CD9" s="24" t="n">
        <v>0.0</v>
      </c>
      <c r="CE9" s="24" t="n">
        <v>0.0</v>
      </c>
      <c r="CF9" s="24" t="n">
        <v>0.0</v>
      </c>
      <c r="CG9" s="24" t="n">
        <f>('Z05_2 项目支出决算明细表'!CH9+'Z05_2 项目支出决算明细表'!CI9+'Z05_2 项目支出决算明细表'!CJ9+'Z05_2 项目支出决算明细表'!CK9+'Z05_2 项目支出决算明细表'!CL9+'Z05_2 项目支出决算明细表'!CM9+'Z05_2 项目支出决算明细表'!CN9+'Z05_2 项目支出决算明细表'!CO9+'Z05_2 项目支出决算明细表'!CP9+'Z05_2 项目支出决算明细表'!CQ9+'Z05_2 项目支出决算明细表'!CR9+'Z05_2 项目支出决算明细表'!CS9+'Z05_2 项目支出决算明细表'!CT9+'Z05_2 项目支出决算明细表'!CU9+'Z05_2 项目支出决算明细表'!CV9+'Z05_2 项目支出决算明细表'!CW9)</f>
        <v>26140.0</v>
      </c>
      <c r="CH9" s="24" t="n">
        <v>0.0</v>
      </c>
      <c r="CI9" s="24" t="n">
        <v>26140.0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f>'Z05_2 项目支出决算明细表'!CY9 + 'Z05_2 项目支出决算明细表'!CZ9</f>
        <v>0.0</v>
      </c>
      <c r="CY9" s="24" t="n">
        <v>0.0</v>
      </c>
      <c r="CZ9" s="24" t="n">
        <v>0.0</v>
      </c>
      <c r="DA9" s="24" t="n">
        <f>('Z05_2 项目支出决算明细表'!DB9+'Z05_2 项目支出决算明细表'!DC9+'Z05_2 项目支出决算明细表'!DD9+'Z05_2 项目支出决算明细表'!DE9+'Z05_2 项目支出决算明细表'!DF9)</f>
        <v>0.0</v>
      </c>
      <c r="DB9" s="24" t="n">
        <v>0.0</v>
      </c>
      <c r="DC9" s="24" t="n">
        <v>0.0</v>
      </c>
      <c r="DD9" s="24" t="n">
        <v>0.0</v>
      </c>
      <c r="DE9" s="24" t="n">
        <v>0.0</v>
      </c>
      <c r="DF9" s="24" t="n">
        <v>0.0</v>
      </c>
      <c r="DG9" s="24" t="n">
        <f>('Z05_2 项目支出决算明细表'!DH9+'Z05_2 项目支出决算明细表'!DI9+'Z05_2 项目支出决算明细表'!DJ9)</f>
        <v>0.0</v>
      </c>
      <c r="DH9" s="24" t="n">
        <v>0.0</v>
      </c>
      <c r="DI9" s="24" t="n">
        <v>0.0</v>
      </c>
      <c r="DJ9" s="24" t="n">
        <v>0.0</v>
      </c>
      <c r="DK9" s="24" t="n">
        <f>('Z05_2 项目支出决算明细表'!DL9+'Z05_2 项目支出决算明细表'!DM9+'Z05_2 项目支出决算明细表'!DN9+'Z05_2 项目支出决算明细表'!DO9+'Z05_2 项目支出决算明细表'!DP9)</f>
        <v>0.0</v>
      </c>
      <c r="DL9" s="24" t="n">
        <v>0.0</v>
      </c>
      <c r="DM9" s="24" t="n">
        <v>0.0</v>
      </c>
      <c r="DN9" s="24" t="n">
        <v>0.0</v>
      </c>
      <c r="DO9" s="24" t="n">
        <v>0.0</v>
      </c>
      <c r="DP9" s="26" t="n">
        <v>0.0</v>
      </c>
    </row>
  </sheetData>
  <mergeCells count="13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s>
  <dataValidations count="3">
    <dataValidation type="list" sqref="I7:I9" allowBlank="true" errorStyle="stop">
      <formula1>HIDDENSHEETNAME!$N$2:$N$5</formula1>
    </dataValidation>
    <dataValidation type="list" sqref="J7:J9" allowBlank="true" errorStyle="stop">
      <formula1>HIDDENSHEETNAME!$C$2:$C$3</formula1>
    </dataValidation>
    <dataValidation type="list" sqref="F7:F9"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02" t="inlineStr">
        <is>
          <t>资金来源</t>
        </is>
      </c>
      <c r="L1" s="150"/>
      <c r="M1" s="150"/>
      <c r="N1" s="150"/>
      <c r="O1" s="150"/>
      <c r="P1" s="150"/>
      <c r="Q1" s="204" t="inlineStr">
        <is>
          <t>支出数</t>
        </is>
      </c>
      <c r="R1" s="150"/>
      <c r="S1" s="150"/>
      <c r="T1" s="152" t="inlineStr">
        <is>
          <t>使用非财政拨款结余和专用结余</t>
        </is>
      </c>
      <c r="U1" s="152" t="inlineStr">
        <is>
          <t>结余分配</t>
        </is>
      </c>
      <c r="V1" s="148" t="inlineStr">
        <is>
          <t>年末结转和结余</t>
        </is>
      </c>
      <c r="W1" s="150"/>
      <c r="X1" s="20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04" t="inlineStr">
        <is>
          <t>其中：财政拨款结转和结余</t>
        </is>
      </c>
      <c r="X2" s="20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0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10" t="inlineStr">
        <is>
          <t>—</t>
        </is>
      </c>
      <c r="F6" s="210" t="inlineStr">
        <is>
          <t>—</t>
        </is>
      </c>
      <c r="G6" s="210" t="inlineStr">
        <is>
          <t>—</t>
        </is>
      </c>
      <c r="H6" s="210" t="inlineStr">
        <is>
          <t>—</t>
        </is>
      </c>
      <c r="I6" s="210" t="inlineStr">
        <is>
          <t>—</t>
        </is>
      </c>
      <c r="J6" s="28" t="inlineStr">
        <is>
          <t>—</t>
        </is>
      </c>
      <c r="K6" s="24" t="n">
        <f>'Z06 项目支出分项目收入支出决算表'!L6 + 'Z06 项目支出分项目收入支出决算表'!N6 + 'Z06 项目支出分项目收入支出决算表'!P6</f>
        <v>232203.12</v>
      </c>
      <c r="L6" s="24" t="n">
        <f>SUM('Z06 项目支出分项目收入支出决算表'!L7)</f>
        <v>0.0</v>
      </c>
      <c r="M6" s="24" t="n">
        <f>SUM('Z06 项目支出分项目收入支出决算表'!M7)</f>
        <v>0.0</v>
      </c>
      <c r="N6" s="24" t="n">
        <f>SUM('Z06 项目支出分项目收入支出决算表'!N7)</f>
        <v>232203.12</v>
      </c>
      <c r="O6" s="24" t="n">
        <f>SUM('Z06 项目支出分项目收入支出决算表'!O7)</f>
        <v>0.0</v>
      </c>
      <c r="P6" s="24" t="n">
        <f>SUM('Z06 项目支出分项目收入支出决算表'!P7)</f>
        <v>0.0</v>
      </c>
      <c r="Q6" s="24" t="n">
        <f>'Z06 项目支出分项目收入支出决算表'!R6 + 'Z06 项目支出分项目收入支出决算表'!S6</f>
        <v>232203.12</v>
      </c>
      <c r="R6" s="24" t="n">
        <f>SUM('Z06 项目支出分项目收入支出决算表'!R7)</f>
        <v>232203.12</v>
      </c>
      <c r="S6" s="24" t="n">
        <f>SUM('Z06 项目支出分项目收入支出决算表'!S7)</f>
        <v>0.0</v>
      </c>
      <c r="T6" s="24" t="n">
        <f>SUM('Z06 项目支出分项目收入支出决算表'!T7)</f>
        <v>0.0</v>
      </c>
      <c r="U6" s="24" t="n">
        <f>SUM('Z06 项目支出分项目收入支出决算表'!U7)</f>
        <v>0.0</v>
      </c>
      <c r="V6" s="24" t="n">
        <f>'Z06 项目支出分项目收入支出决算表'!K6 - 'Z06 项目支出分项目收入支出决算表'!Q6 + 'Z06 项目支出分项目收入支出决算表'!T6 - 'Z06 项目支出分项目收入支出决算表'!U6</f>
        <v>0.0</v>
      </c>
      <c r="W6" s="24" t="n">
        <f>'Z06 项目支出分项目收入支出决算表'!X6 + 'Z06 项目支出分项目收入支出决算表'!Y6</f>
        <v>0.0</v>
      </c>
      <c r="X6" s="24" t="n">
        <f>SUM('Z06 项目支出分项目收入支出决算表'!X7)</f>
        <v>0.0</v>
      </c>
      <c r="Y6" s="26" t="n">
        <f>SUM('Z06 项目支出分项目收入支出决算表'!Y7)</f>
        <v>0.0</v>
      </c>
    </row>
    <row r="7" customHeight="true" ht="15.0">
      <c r="A7" s="172" t="inlineStr">
        <is>
          <t>2010399</t>
        </is>
      </c>
      <c r="B7" s="174"/>
      <c r="C7" s="174"/>
      <c r="D7" s="172" t="inlineStr">
        <is>
          <t>督查、绩效专项与效能建设事务工作经费</t>
        </is>
      </c>
      <c r="E7" s="172"/>
      <c r="F7" s="172" t="inlineStr">
        <is>
          <t>特定目标类</t>
        </is>
      </c>
      <c r="G7" s="172"/>
      <c r="H7" s="172"/>
      <c r="I7" s="200" t="inlineStr">
        <is>
          <t>非基建项目</t>
        </is>
      </c>
      <c r="J7" s="172" t="inlineStr">
        <is>
          <t>否</t>
        </is>
      </c>
      <c r="K7" s="24" t="n">
        <v>62817.5</v>
      </c>
      <c r="L7" s="24" t="n">
        <v>0.0</v>
      </c>
      <c r="M7" s="24" t="n">
        <v>0.0</v>
      </c>
      <c r="N7" s="24" t="n">
        <v>62817.5</v>
      </c>
      <c r="O7" s="24" t="n">
        <v>0.0</v>
      </c>
      <c r="P7" s="24" t="n">
        <v>0.0</v>
      </c>
      <c r="Q7" s="24" t="n">
        <v>62817.5</v>
      </c>
      <c r="R7" s="24" t="n">
        <v>62817.5</v>
      </c>
      <c r="S7" s="24" t="n">
        <v>0.0</v>
      </c>
      <c r="T7" s="24" t="n">
        <v>0.0</v>
      </c>
      <c r="U7" s="24" t="n">
        <v>0.0</v>
      </c>
      <c r="V7" s="24" t="n">
        <v>0.0</v>
      </c>
      <c r="W7" s="24" t="n">
        <v>0.0</v>
      </c>
      <c r="X7" s="24" t="n">
        <v>0.0</v>
      </c>
      <c r="Y7" s="26" t="n">
        <v>0.0</v>
      </c>
    </row>
    <row r="8" customHeight="true" ht="15.0">
      <c r="A8" s="172" t="inlineStr">
        <is>
          <t>2011308</t>
        </is>
      </c>
      <c r="B8" s="174"/>
      <c r="C8" s="174"/>
      <c r="D8" s="172" t="inlineStr">
        <is>
          <t>优化营商环境</t>
        </is>
      </c>
      <c r="E8" s="172"/>
      <c r="F8" s="172" t="inlineStr">
        <is>
          <t>特定目标类</t>
        </is>
      </c>
      <c r="G8" s="172"/>
      <c r="H8" s="172"/>
      <c r="I8" s="200" t="inlineStr">
        <is>
          <t>非基建项目</t>
        </is>
      </c>
      <c r="J8" s="172" t="inlineStr">
        <is>
          <t>否</t>
        </is>
      </c>
      <c r="K8" s="24" t="n">
        <v>10000.0</v>
      </c>
      <c r="L8" s="24" t="n">
        <v>0.0</v>
      </c>
      <c r="M8" s="24" t="n">
        <v>0.0</v>
      </c>
      <c r="N8" s="24" t="n">
        <v>10000.0</v>
      </c>
      <c r="O8" s="24" t="n">
        <v>0.0</v>
      </c>
      <c r="P8" s="24" t="n">
        <v>0.0</v>
      </c>
      <c r="Q8" s="24" t="n">
        <v>10000.0</v>
      </c>
      <c r="R8" s="24" t="n">
        <v>10000.0</v>
      </c>
      <c r="S8" s="24" t="n">
        <v>0.0</v>
      </c>
      <c r="T8" s="24" t="n">
        <v>0.0</v>
      </c>
      <c r="U8" s="24" t="n">
        <v>0.0</v>
      </c>
      <c r="V8" s="24" t="n">
        <v>0.0</v>
      </c>
      <c r="W8" s="24" t="n">
        <v>0.0</v>
      </c>
      <c r="X8" s="24" t="n">
        <v>0.0</v>
      </c>
      <c r="Y8" s="26" t="n">
        <v>0.0</v>
      </c>
    </row>
    <row r="9" customHeight="true" ht="15.0">
      <c r="A9" s="172" t="inlineStr">
        <is>
          <t>2299999</t>
        </is>
      </c>
      <c r="B9" s="174"/>
      <c r="C9" s="174"/>
      <c r="D9" s="172" t="inlineStr">
        <is>
          <t>委托业务费</t>
        </is>
      </c>
      <c r="E9" s="172"/>
      <c r="F9" s="172" t="inlineStr">
        <is>
          <t>特定目标类</t>
        </is>
      </c>
      <c r="G9" s="172"/>
      <c r="H9" s="172"/>
      <c r="I9" s="200" t="inlineStr">
        <is>
          <t>非基建项目</t>
        </is>
      </c>
      <c r="J9" s="172" t="inlineStr">
        <is>
          <t>否</t>
        </is>
      </c>
      <c r="K9" s="24" t="n">
        <f>'Z06 项目支出分项目收入支出决算表'!L9 + 'Z06 项目支出分项目收入支出决算表'!N9 + 'Z06 项目支出分项目收入支出决算表'!P9</f>
        <v>159385.62</v>
      </c>
      <c r="L9" s="24" t="n">
        <v>0.0</v>
      </c>
      <c r="M9" s="24" t="n">
        <v>0.0</v>
      </c>
      <c r="N9" s="24" t="n">
        <v>159385.62</v>
      </c>
      <c r="O9" s="24" t="n">
        <v>0.0</v>
      </c>
      <c r="P9" s="24" t="n">
        <v>0.0</v>
      </c>
      <c r="Q9" s="24" t="n">
        <f>'Z06 项目支出分项目收入支出决算表'!R9 + 'Z06 项目支出分项目收入支出决算表'!S9</f>
        <v>159385.62</v>
      </c>
      <c r="R9" s="24" t="n">
        <v>159385.62</v>
      </c>
      <c r="S9" s="24" t="n">
        <v>0.0</v>
      </c>
      <c r="T9" s="24" t="n">
        <v>0.0</v>
      </c>
      <c r="U9" s="24" t="n">
        <v>0.0</v>
      </c>
      <c r="V9" s="24" t="n">
        <f>'Z06 项目支出分项目收入支出决算表'!K9 - 'Z06 项目支出分项目收入支出决算表'!Q9 + 'Z06 项目支出分项目收入支出决算表'!T9 - 'Z06 项目支出分项目收入支出决算表'!U9</f>
        <v>0.0</v>
      </c>
      <c r="W9" s="24" t="n">
        <f>'Z06 项目支出分项目收入支出决算表'!X9 + 'Z06 项目支出分项目收入支出决算表'!Y9</f>
        <v>0.0</v>
      </c>
      <c r="X9" s="24" t="n">
        <v>0.0</v>
      </c>
      <c r="Y9" s="26" t="n">
        <v>0.0</v>
      </c>
    </row>
  </sheetData>
  <mergeCells count="36">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s>
  <dataValidations count="3">
    <dataValidation type="list" sqref="J7:J9" allowBlank="true" errorStyle="stop">
      <formula1>HIDDENSHEETNAME!$C$2:$C$3</formula1>
    </dataValidation>
    <dataValidation type="list" sqref="F7:F9" allowBlank="true" errorStyle="stop">
      <formula1>HIDDENSHEETNAME!$O$2:$O$3</formula1>
    </dataValidation>
    <dataValidation type="list" sqref="I7:I9"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20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20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'Z07 一般公共预算财政拨款收入支出决算表'!F6 + 'Z07 一般公共预算财政拨款收入支出决算表'!G6</f>
        <v>0.0</v>
      </c>
      <c r="F6" s="24" t="n">
        <f>SUM('Z07 一般公共预算财政拨款收入支出决算表'!F7)</f>
        <v>0.0</v>
      </c>
      <c r="G6" s="24" t="n">
        <f>SUM('Z07 一般公共预算财政拨款收入支出决算表'!G7)</f>
        <v>0.0</v>
      </c>
      <c r="H6" s="24" t="n">
        <f>'Z07 一般公共预算财政拨款收入支出决算表'!I6 + 'Z07 一般公共预算财政拨款收入支出决算表'!J6</f>
        <v>937671.52</v>
      </c>
      <c r="I6" s="24" t="n">
        <f>SUM('Z07 一般公共预算财政拨款收入支出决算表'!I7)</f>
        <v>705468.4</v>
      </c>
      <c r="J6" s="24" t="n">
        <f>SUM('Z07 一般公共预算财政拨款收入支出决算表'!J7)</f>
        <v>232203.12</v>
      </c>
      <c r="K6" s="24" t="n">
        <f>'Z07 一般公共预算财政拨款收入支出决算表'!L6 + 'Z07 一般公共预算财政拨款收入支出决算表'!O6</f>
        <v>937671.52</v>
      </c>
      <c r="L6" s="24" t="n">
        <f>'Z07 一般公共预算财政拨款收入支出决算表'!M6 + 'Z07 一般公共预算财政拨款收入支出决算表'!N6</f>
        <v>705468.4</v>
      </c>
      <c r="M6" s="24" t="n">
        <f>SUM('Z07 一般公共预算财政拨款收入支出决算表'!M7)</f>
        <v>686129.0</v>
      </c>
      <c r="N6" s="24" t="n">
        <f>SUM('Z07 一般公共预算财政拨款收入支出决算表'!N7)</f>
        <v>19339.4</v>
      </c>
      <c r="O6" s="24" t="n">
        <f>SUM('Z07 一般公共预算财政拨款收入支出决算表'!O7)</f>
        <v>232203.12</v>
      </c>
      <c r="P6" s="24" t="n">
        <f>SUM('Z07 一般公共预算财政拨款收入支出决算表'!P7)</f>
        <v>0.0</v>
      </c>
      <c r="Q6" s="24" t="n">
        <f>'Z07 一般公共预算财政拨款收入支出决算表'!F6 + 'Z07 一般公共预算财政拨款收入支出决算表'!I6 - 'Z07 一般公共预算财政拨款收入支出决算表'!L6</f>
        <v>0.0</v>
      </c>
      <c r="R6" s="24" t="n">
        <f>'Z07 一般公共预算财政拨款收入支出决算表'!S6 + 'Z07 一般公共预算财政拨款收入支出决算表'!T6</f>
        <v>0.0</v>
      </c>
      <c r="S6" s="24" t="n">
        <f>SUM('Z07 一般公共预算财政拨款收入支出决算表'!S7)</f>
        <v>0.0</v>
      </c>
      <c r="T6" s="26" t="n">
        <f>SUM('Z07 一般公共预算财政拨款收入支出决算表'!T7)</f>
        <v>0.0</v>
      </c>
    </row>
    <row r="7" customHeight="true" ht="15.0">
      <c r="A7" s="172" t="inlineStr">
        <is>
          <t>2010301</t>
        </is>
      </c>
      <c r="B7" s="174"/>
      <c r="C7" s="174"/>
      <c r="D7" s="30" t="inlineStr">
        <is>
          <t>行政运行</t>
        </is>
      </c>
      <c r="E7" s="24" t="n">
        <v>0.0</v>
      </c>
      <c r="F7" s="24" t="n">
        <v>0.0</v>
      </c>
      <c r="G7" s="24" t="n">
        <v>0.0</v>
      </c>
      <c r="H7" s="24" t="n">
        <v>705468.4</v>
      </c>
      <c r="I7" s="24" t="n">
        <v>705468.4</v>
      </c>
      <c r="J7" s="24" t="n">
        <v>0.0</v>
      </c>
      <c r="K7" s="24" t="n">
        <v>705468.4</v>
      </c>
      <c r="L7" s="24" t="n">
        <v>705468.4</v>
      </c>
      <c r="M7" s="24" t="n">
        <v>686129.0</v>
      </c>
      <c r="N7" s="24" t="n">
        <v>19339.4</v>
      </c>
      <c r="O7" s="24" t="n">
        <v>0.0</v>
      </c>
      <c r="P7" s="24" t="n">
        <v>0.0</v>
      </c>
      <c r="Q7" s="24" t="n">
        <v>0.0</v>
      </c>
      <c r="R7" s="24" t="n">
        <v>0.0</v>
      </c>
      <c r="S7" s="24" t="n">
        <v>0.0</v>
      </c>
      <c r="T7" s="26" t="n">
        <v>0.0</v>
      </c>
    </row>
    <row r="8" customHeight="true" ht="15.0">
      <c r="A8" s="172" t="inlineStr">
        <is>
          <t>2010399</t>
        </is>
      </c>
      <c r="B8" s="174"/>
      <c r="C8" s="174"/>
      <c r="D8" s="30" t="inlineStr">
        <is>
          <t>其他政府办公厅（室）及相关机构事务支出</t>
        </is>
      </c>
      <c r="E8" s="24" t="n">
        <v>0.0</v>
      </c>
      <c r="F8" s="24" t="n">
        <v>0.0</v>
      </c>
      <c r="G8" s="24" t="n">
        <v>0.0</v>
      </c>
      <c r="H8" s="24" t="n">
        <v>62817.5</v>
      </c>
      <c r="I8" s="24" t="n">
        <v>0.0</v>
      </c>
      <c r="J8" s="24" t="n">
        <v>62817.5</v>
      </c>
      <c r="K8" s="24" t="n">
        <v>62817.5</v>
      </c>
      <c r="L8" s="24" t="n">
        <v>0.0</v>
      </c>
      <c r="M8" s="24" t="n">
        <v>0.0</v>
      </c>
      <c r="N8" s="24" t="n">
        <v>0.0</v>
      </c>
      <c r="O8" s="24" t="n">
        <v>62817.5</v>
      </c>
      <c r="P8" s="24" t="n">
        <v>0.0</v>
      </c>
      <c r="Q8" s="24" t="n">
        <v>0.0</v>
      </c>
      <c r="R8" s="24" t="n">
        <v>0.0</v>
      </c>
      <c r="S8" s="24" t="n">
        <v>0.0</v>
      </c>
      <c r="T8" s="26" t="n">
        <v>0.0</v>
      </c>
    </row>
    <row r="9" customHeight="true" ht="15.0">
      <c r="A9" s="172" t="inlineStr">
        <is>
          <t>2011308</t>
        </is>
      </c>
      <c r="B9" s="174"/>
      <c r="C9" s="174"/>
      <c r="D9" s="30" t="inlineStr">
        <is>
          <t>招商引资</t>
        </is>
      </c>
      <c r="E9" s="24" t="n">
        <v>0.0</v>
      </c>
      <c r="F9" s="24" t="n">
        <v>0.0</v>
      </c>
      <c r="G9" s="24" t="n">
        <v>0.0</v>
      </c>
      <c r="H9" s="24" t="n">
        <v>10000.0</v>
      </c>
      <c r="I9" s="24" t="n">
        <v>0.0</v>
      </c>
      <c r="J9" s="24" t="n">
        <v>10000.0</v>
      </c>
      <c r="K9" s="24" t="n">
        <v>10000.0</v>
      </c>
      <c r="L9" s="24" t="n">
        <v>0.0</v>
      </c>
      <c r="M9" s="24" t="n">
        <v>0.0</v>
      </c>
      <c r="N9" s="24" t="n">
        <v>0.0</v>
      </c>
      <c r="O9" s="24" t="n">
        <v>10000.0</v>
      </c>
      <c r="P9" s="24" t="n">
        <v>0.0</v>
      </c>
      <c r="Q9" s="24" t="n">
        <v>0.0</v>
      </c>
      <c r="R9" s="24" t="n">
        <v>0.0</v>
      </c>
      <c r="S9" s="24" t="n">
        <v>0.0</v>
      </c>
      <c r="T9" s="26" t="n">
        <v>0.0</v>
      </c>
    </row>
    <row r="10" customHeight="true" ht="15.0">
      <c r="A10" s="172" t="inlineStr">
        <is>
          <t>2299999</t>
        </is>
      </c>
      <c r="B10" s="174"/>
      <c r="C10" s="174"/>
      <c r="D10" s="30" t="inlineStr">
        <is>
          <t>其他支出</t>
        </is>
      </c>
      <c r="E10" s="24" t="n">
        <f>'Z07 一般公共预算财政拨款收入支出决算表'!F10 + 'Z07 一般公共预算财政拨款收入支出决算表'!G10</f>
        <v>0.0</v>
      </c>
      <c r="F10" s="24" t="n">
        <v>0.0</v>
      </c>
      <c r="G10" s="24" t="n">
        <v>0.0</v>
      </c>
      <c r="H10" s="24" t="n">
        <f>'Z07 一般公共预算财政拨款收入支出决算表'!I10 + 'Z07 一般公共预算财政拨款收入支出决算表'!J10</f>
        <v>159385.62</v>
      </c>
      <c r="I10" s="24" t="n">
        <v>0.0</v>
      </c>
      <c r="J10" s="24" t="n">
        <v>159385.62</v>
      </c>
      <c r="K10" s="24" t="n">
        <f>'Z07 一般公共预算财政拨款收入支出决算表'!L10 + 'Z07 一般公共预算财政拨款收入支出决算表'!O10</f>
        <v>159385.62</v>
      </c>
      <c r="L10" s="24" t="n">
        <f>'Z07 一般公共预算财政拨款收入支出决算表'!M10 + 'Z07 一般公共预算财政拨款收入支出决算表'!N10</f>
        <v>0.0</v>
      </c>
      <c r="M10" s="24" t="n">
        <f>'Z07 一般公共预算财政拨款收入支出决算表'!M10</f>
        <v>0.0</v>
      </c>
      <c r="N10" s="24" t="n">
        <f>'Z07 一般公共预算财政拨款收入支出决算表'!N10</f>
        <v>0.0</v>
      </c>
      <c r="O10" s="24" t="n">
        <f>'Z07 一般公共预算财政拨款收入支出决算表'!O10</f>
        <v>159385.62</v>
      </c>
      <c r="P10" s="24" t="n">
        <f>'Z07 一般公共预算财政拨款收入支出决算表'!Q10 + 'Z07 一般公共预算财政拨款收入支出决算表'!R10</f>
        <v>0.0</v>
      </c>
      <c r="Q10" s="24" t="n">
        <f>'Z07 一般公共预算财政拨款收入支出决算表'!F10 + 'Z07 一般公共预算财政拨款收入支出决算表'!I10 - 'Z07 一般公共预算财政拨款收入支出决算表'!L10</f>
        <v>0.0</v>
      </c>
      <c r="R10" s="24" t="n">
        <f>'Z07 一般公共预算财政拨款收入支出决算表'!S10 + 'Z07 一般公共预算财政拨款收入支出决算表'!T10</f>
        <v>0.0</v>
      </c>
      <c r="S10" s="24" t="n">
        <v>0.0</v>
      </c>
      <c r="T10" s="26" t="n">
        <v>0.0</v>
      </c>
    </row>
  </sheetData>
  <mergeCells count="32">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s>
  <pageMargins bottom="0.75" footer="0.3" header="0.3" left="0.7" right="0.7" top="0.75"/>
</worksheet>
</file>

<file path=xl/worksheets/sheet14.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 一般公共预算财政拨款支出决算明细表'!F6 + 'Z08 一般公共预算财政拨款支出决算明细表'!T6 + 'Z08 一般公共预算财政拨款支出决算明细表'!AV6 + 'Z08 一般公共预算财政拨款支出决算明细表'!BI6 + 'Z08 一般公共预算财政拨款支出决算明细表'!BN6 + 'Z08 一般公共预算财政拨款支出决算明细表'!CA6 + 'Z08 一般公共预算财政拨款支出决算明细表'!CR6 + 'Z08 一般公共预算财政拨款支出决算明细表'!CU6 + 'Z08 一般公共预算财政拨款支出决算明细表'!DA6 + 'Z08 一般公共预算财政拨款支出决算明细表'!DE6</f>
        <v>937671.52</v>
      </c>
      <c r="F6" s="24" t="n">
        <f>SUM('Z08 一般公共预算财政拨款支出决算明细表'!F7)</f>
        <v>686129.0</v>
      </c>
      <c r="G6" s="24" t="n">
        <f>SUM('Z08 一般公共预算财政拨款支出决算明细表'!G7)</f>
        <v>303767.0</v>
      </c>
      <c r="H6" s="24" t="n">
        <f>SUM('Z08 一般公共预算财政拨款支出决算明细表'!H7)</f>
        <v>212422.0</v>
      </c>
      <c r="I6" s="24" t="n">
        <f>SUM('Z08 一般公共预算财政拨款支出决算明细表'!I7)</f>
        <v>0.0</v>
      </c>
      <c r="J6" s="24" t="n">
        <f>SUM('Z08 一般公共预算财政拨款支出决算明细表'!J7)</f>
        <v>0.0</v>
      </c>
      <c r="K6" s="24" t="n">
        <f>SUM('Z08 一般公共预算财政拨款支出决算明细表'!K7)</f>
        <v>169940.0</v>
      </c>
      <c r="L6" s="24" t="n">
        <f>SUM('Z08 一般公共预算财政拨款支出决算明细表'!L7)</f>
        <v>0.0</v>
      </c>
      <c r="M6" s="24" t="n">
        <f>SUM('Z08 一般公共预算财政拨款支出决算明细表'!M7)</f>
        <v>0.0</v>
      </c>
      <c r="N6" s="24" t="n">
        <f>SUM('Z08 一般公共预算财政拨款支出决算明细表'!N7)</f>
        <v>0.0</v>
      </c>
      <c r="O6" s="24" t="n">
        <f>SUM('Z08 一般公共预算财政拨款支出决算明细表'!O7)</f>
        <v>0.0</v>
      </c>
      <c r="P6" s="24" t="n">
        <f>SUM('Z08 一般公共预算财政拨款支出决算明细表'!P7)</f>
        <v>0.0</v>
      </c>
      <c r="Q6" s="24" t="n">
        <f>SUM('Z08 一般公共预算财政拨款支出决算明细表'!Q7)</f>
        <v>0.0</v>
      </c>
      <c r="R6" s="24" t="n">
        <f>SUM('Z08 一般公共预算财政拨款支出决算明细表'!R7)</f>
        <v>0.0</v>
      </c>
      <c r="S6" s="24" t="n">
        <f>SUM('Z08 一般公共预算财政拨款支出决算明细表'!S7)</f>
        <v>0.0</v>
      </c>
      <c r="T6" s="24" t="n">
        <f>('Z08 一般公共预算财政拨款支出决算明细表'!U6+'Z08 一般公共预算财政拨款支出决算明细表'!V6+'Z08 一般公共预算财政拨款支出决算明细表'!W6+'Z08 一般公共预算财政拨款支出决算明细表'!X6+'Z08 一般公共预算财政拨款支出决算明细表'!Y6+'Z08 一般公共预算财政拨款支出决算明细表'!Z6+'Z08 一般公共预算财政拨款支出决算明细表'!AA6+'Z08 一般公共预算财政拨款支出决算明细表'!AB6+'Z08 一般公共预算财政拨款支出决算明细表'!AC6+'Z08 一般公共预算财政拨款支出决算明细表'!AD6+'Z08 一般公共预算财政拨款支出决算明细表'!AE6+'Z08 一般公共预算财政拨款支出决算明细表'!AF6+'Z08 一般公共预算财政拨款支出决算明细表'!AG6+'Z08 一般公共预算财政拨款支出决算明细表'!AH6+'Z08 一般公共预算财政拨款支出决算明细表'!AI6+'Z08 一般公共预算财政拨款支出决算明细表'!AJ6+'Z08 一般公共预算财政拨款支出决算明细表'!AK6+'Z08 一般公共预算财政拨款支出决算明细表'!AL6+'Z08 一般公共预算财政拨款支出决算明细表'!AM6+'Z08 一般公共预算财政拨款支出决算明细表'!AN6+'Z08 一般公共预算财政拨款支出决算明细表'!AO6+'Z08 一般公共预算财政拨款支出决算明细表'!AP6+'Z08 一般公共预算财政拨款支出决算明细表'!AQ6+'Z08 一般公共预算财政拨款支出决算明细表'!AR6+'Z08 一般公共预算财政拨款支出决算明细表'!AS6+'Z08 一般公共预算财政拨款支出决算明细表'!AT6+'Z08 一般公共预算财政拨款支出决算明细表'!AU6)</f>
        <v>225402.52</v>
      </c>
      <c r="U6" s="24" t="n">
        <f>SUM('Z08 一般公共预算财政拨款支出决算明细表'!U7)</f>
        <v>29626.0</v>
      </c>
      <c r="V6" s="24" t="n">
        <f>SUM('Z08 一般公共预算财政拨款支出决算明细表'!V7)</f>
        <v>32000.0</v>
      </c>
      <c r="W6" s="24" t="n">
        <f>SUM('Z08 一般公共预算财政拨款支出决算明细表'!W7)</f>
        <v>0.0</v>
      </c>
      <c r="X6" s="24" t="n">
        <f>SUM('Z08 一般公共预算财政拨款支出决算明细表'!X7)</f>
        <v>0.0</v>
      </c>
      <c r="Y6" s="24" t="n">
        <f>SUM('Z08 一般公共预算财政拨款支出决算明细表'!Y7)</f>
        <v>0.0</v>
      </c>
      <c r="Z6" s="24" t="n">
        <f>SUM('Z08 一般公共预算财政拨款支出决算明细表'!Z7)</f>
        <v>0.0</v>
      </c>
      <c r="AA6" s="24" t="n">
        <f>SUM('Z08 一般公共预算财政拨款支出决算明细表'!AA7)</f>
        <v>299.0</v>
      </c>
      <c r="AB6" s="24" t="n">
        <f>SUM('Z08 一般公共预算财政拨款支出决算明细表'!AB7)</f>
        <v>0.0</v>
      </c>
      <c r="AC6" s="24" t="n">
        <f>SUM('Z08 一般公共预算财政拨款支出决算明细表'!AC7)</f>
        <v>0.0</v>
      </c>
      <c r="AD6" s="24" t="n">
        <f>SUM('Z08 一般公共预算财政拨款支出决算明细表'!AD7)</f>
        <v>17100.0</v>
      </c>
      <c r="AE6" s="24" t="n">
        <f>SUM('Z08 一般公共预算财政拨款支出决算明细表'!AE7)</f>
        <v>0.0</v>
      </c>
      <c r="AF6" s="24" t="n">
        <f>SUM('Z08 一般公共预算财政拨款支出决算明细表'!AF7)</f>
        <v>5610.0</v>
      </c>
      <c r="AG6" s="24" t="n">
        <f>SUM('Z08 一般公共预算财政拨款支出决算明细表'!AG7)</f>
        <v>0.0</v>
      </c>
      <c r="AH6" s="24" t="n">
        <f>SUM('Z08 一般公共预算财政拨款支出决算明细表'!AH7)</f>
        <v>0.0</v>
      </c>
      <c r="AI6" s="24" t="n">
        <f>SUM('Z08 一般公共预算财政拨款支出决算明细表'!AI7)</f>
        <v>0.0</v>
      </c>
      <c r="AJ6" s="24" t="n">
        <f>SUM('Z08 一般公共预算财政拨款支出决算明细表'!AJ7)</f>
        <v>0.0</v>
      </c>
      <c r="AK6" s="24" t="n">
        <f>SUM('Z08 一般公共预算财政拨款支出决算明细表'!AK7)</f>
        <v>0.0</v>
      </c>
      <c r="AL6" s="24" t="n">
        <f>SUM('Z08 一般公共预算财政拨款支出决算明细表'!AL7)</f>
        <v>0.0</v>
      </c>
      <c r="AM6" s="24" t="n">
        <f>SUM('Z08 一般公共预算财政拨款支出决算明细表'!AM7)</f>
        <v>0.0</v>
      </c>
      <c r="AN6" s="24" t="n">
        <f>SUM('Z08 一般公共预算财政拨款支出决算明细表'!AN7)</f>
        <v>0.0</v>
      </c>
      <c r="AO6" s="24" t="n">
        <f>SUM('Z08 一般公共预算财政拨款支出决算明细表'!AO7)</f>
        <v>128318.52</v>
      </c>
      <c r="AP6" s="24" t="n">
        <f>SUM('Z08 一般公共预算财政拨款支出决算明细表'!AP7)</f>
        <v>0.0</v>
      </c>
      <c r="AQ6" s="24" t="n">
        <f>SUM('Z08 一般公共预算财政拨款支出决算明细表'!AQ7)</f>
        <v>0.0</v>
      </c>
      <c r="AR6" s="24" t="n">
        <f>SUM('Z08 一般公共预算财政拨款支出决算明细表'!AR7)</f>
        <v>0.0</v>
      </c>
      <c r="AS6" s="24" t="n">
        <f>SUM('Z08 一般公共预算财政拨款支出决算明细表'!AS7)</f>
        <v>0.0</v>
      </c>
      <c r="AT6" s="24" t="n">
        <f>SUM('Z08 一般公共预算财政拨款支出决算明细表'!AT7)</f>
        <v>0.0</v>
      </c>
      <c r="AU6" s="24" t="n">
        <f>SUM('Z08 一般公共预算财政拨款支出决算明细表'!AU7)</f>
        <v>12449.0</v>
      </c>
      <c r="AV6" s="24" t="n">
        <f>SUM('Z08 一般公共预算财政拨款支出决算明细表'!AV7)</f>
        <v>0.0</v>
      </c>
      <c r="AW6" s="24" t="n">
        <f>SUM('Z08 一般公共预算财政拨款支出决算明细表'!AW7)</f>
        <v>0.0</v>
      </c>
      <c r="AX6" s="24" t="n">
        <f>SUM('Z08 一般公共预算财政拨款支出决算明细表'!AX7)</f>
        <v>0.0</v>
      </c>
      <c r="AY6" s="24" t="n">
        <f>SUM('Z08 一般公共预算财政拨款支出决算明细表'!AY7)</f>
        <v>0.0</v>
      </c>
      <c r="AZ6" s="24" t="n">
        <f>SUM('Z08 一般公共预算财政拨款支出决算明细表'!AZ7)</f>
        <v>0.0</v>
      </c>
      <c r="BA6" s="24" t="n">
        <f>SUM('Z08 一般公共预算财政拨款支出决算明细表'!BA7)</f>
        <v>0.0</v>
      </c>
      <c r="BB6" s="24" t="n">
        <f>SUM('Z08 一般公共预算财政拨款支出决算明细表'!BB7)</f>
        <v>0.0</v>
      </c>
      <c r="BC6" s="24" t="n">
        <f>SUM('Z08 一般公共预算财政拨款支出决算明细表'!BC7)</f>
        <v>0.0</v>
      </c>
      <c r="BD6" s="24" t="n">
        <f>SUM('Z08 一般公共预算财政拨款支出决算明细表'!BD7)</f>
        <v>0.0</v>
      </c>
      <c r="BE6" s="24" t="n">
        <f>SUM('Z08 一般公共预算财政拨款支出决算明细表'!BE7)</f>
        <v>0.0</v>
      </c>
      <c r="BF6" s="24" t="n">
        <f>SUM('Z08 一般公共预算财政拨款支出决算明细表'!BF7)</f>
        <v>0.0</v>
      </c>
      <c r="BG6" s="24" t="n">
        <f>SUM('Z08 一般公共预算财政拨款支出决算明细表'!BG7)</f>
        <v>0.0</v>
      </c>
      <c r="BH6" s="24" t="n">
        <f>SUM('Z08 一般公共预算财政拨款支出决算明细表'!BH7)</f>
        <v>0.0</v>
      </c>
      <c r="BI6" s="24" t="n">
        <f>('Z08 一般公共预算财政拨款支出决算明细表'!BJ6+'Z08 一般公共预算财政拨款支出决算明细表'!BK6+'Z08 一般公共预算财政拨款支出决算明细表'!BL6+'Z08 一般公共预算财政拨款支出决算明细表'!BM6)</f>
        <v>0.0</v>
      </c>
      <c r="BJ6" s="24" t="n">
        <f>SUM('Z08 一般公共预算财政拨款支出决算明细表'!BJ7)</f>
        <v>0.0</v>
      </c>
      <c r="BK6" s="24" t="n">
        <f>SUM('Z08 一般公共预算财政拨款支出决算明细表'!BK7)</f>
        <v>0.0</v>
      </c>
      <c r="BL6" s="24" t="n">
        <f>SUM('Z08 一般公共预算财政拨款支出决算明细表'!BL7)</f>
        <v>0.0</v>
      </c>
      <c r="BM6" s="24" t="n">
        <f>SUM('Z08 一般公共预算财政拨款支出决算明细表'!BM7)</f>
        <v>0.0</v>
      </c>
      <c r="BN6" s="24" t="n">
        <f>('Z08 一般公共预算财政拨款支出决算明细表'!BO6+'Z08 一般公共预算财政拨款支出决算明细表'!BP6+'Z08 一般公共预算财政拨款支出决算明细表'!BQ6+'Z08 一般公共预算财政拨款支出决算明细表'!BR6+'Z08 一般公共预算财政拨款支出决算明细表'!BS6+'Z08 一般公共预算财政拨款支出决算明细表'!BT6+'Z08 一般公共预算财政拨款支出决算明细表'!BU6+'Z08 一般公共预算财政拨款支出决算明细表'!BV6+'Z08 一般公共预算财政拨款支出决算明细表'!BW6+'Z08 一般公共预算财政拨款支出决算明细表'!BX6+'Z08 一般公共预算财政拨款支出决算明细表'!BY6+'Z08 一般公共预算财政拨款支出决算明细表'!BZ6)</f>
        <v>0.0</v>
      </c>
      <c r="BO6" s="24" t="n">
        <f>SUM('Z08 一般公共预算财政拨款支出决算明细表'!BO7)</f>
        <v>0.0</v>
      </c>
      <c r="BP6" s="24" t="n">
        <f>SUM('Z08 一般公共预算财政拨款支出决算明细表'!BP7)</f>
        <v>0.0</v>
      </c>
      <c r="BQ6" s="24" t="n">
        <f>SUM('Z08 一般公共预算财政拨款支出决算明细表'!BQ7)</f>
        <v>0.0</v>
      </c>
      <c r="BR6" s="24" t="n">
        <f>SUM('Z08 一般公共预算财政拨款支出决算明细表'!BR7)</f>
        <v>0.0</v>
      </c>
      <c r="BS6" s="24" t="n">
        <f>SUM('Z08 一般公共预算财政拨款支出决算明细表'!BS7)</f>
        <v>0.0</v>
      </c>
      <c r="BT6" s="24" t="n">
        <f>SUM('Z08 一般公共预算财政拨款支出决算明细表'!BT7)</f>
        <v>0.0</v>
      </c>
      <c r="BU6" s="24" t="n">
        <f>SUM('Z08 一般公共预算财政拨款支出决算明细表'!BU7)</f>
        <v>0.0</v>
      </c>
      <c r="BV6" s="24" t="n">
        <f>SUM('Z08 一般公共预算财政拨款支出决算明细表'!BV7)</f>
        <v>0.0</v>
      </c>
      <c r="BW6" s="24" t="n">
        <f>SUM('Z08 一般公共预算财政拨款支出决算明细表'!BW7)</f>
        <v>0.0</v>
      </c>
      <c r="BX6" s="24" t="n">
        <f>SUM('Z08 一般公共预算财政拨款支出决算明细表'!BX7)</f>
        <v>0.0</v>
      </c>
      <c r="BY6" s="24" t="n">
        <f>SUM('Z08 一般公共预算财政拨款支出决算明细表'!BY7)</f>
        <v>0.0</v>
      </c>
      <c r="BZ6" s="24" t="n">
        <f>SUM('Z08 一般公共预算财政拨款支出决算明细表'!BZ7)</f>
        <v>0.0</v>
      </c>
      <c r="CA6" s="24" t="n">
        <f>SUM('Z08 一般公共预算财政拨款支出决算明细表'!CA7)</f>
        <v>26140.0</v>
      </c>
      <c r="CB6" s="24" t="n">
        <f>SUM('Z08 一般公共预算财政拨款支出决算明细表'!CB7)</f>
        <v>0.0</v>
      </c>
      <c r="CC6" s="24" t="n">
        <f>SUM('Z08 一般公共预算财政拨款支出决算明细表'!CC7)</f>
        <v>26140.0</v>
      </c>
      <c r="CD6" s="24" t="n">
        <f>SUM('Z08 一般公共预算财政拨款支出决算明细表'!CD7)</f>
        <v>0.0</v>
      </c>
      <c r="CE6" s="24" t="n">
        <f>SUM('Z08 一般公共预算财政拨款支出决算明细表'!CE7)</f>
        <v>0.0</v>
      </c>
      <c r="CF6" s="24" t="n">
        <f>SUM('Z08 一般公共预算财政拨款支出决算明细表'!CF7)</f>
        <v>0.0</v>
      </c>
      <c r="CG6" s="24" t="n">
        <f>SUM('Z08 一般公共预算财政拨款支出决算明细表'!CG7)</f>
        <v>0.0</v>
      </c>
      <c r="CH6" s="24" t="n">
        <f>SUM('Z08 一般公共预算财政拨款支出决算明细表'!CH7)</f>
        <v>0.0</v>
      </c>
      <c r="CI6" s="24" t="n">
        <f>SUM('Z08 一般公共预算财政拨款支出决算明细表'!CI7)</f>
        <v>0.0</v>
      </c>
      <c r="CJ6" s="24" t="n">
        <f>SUM('Z08 一般公共预算财政拨款支出决算明细表'!CJ7)</f>
        <v>0.0</v>
      </c>
      <c r="CK6" s="24" t="n">
        <f>SUM('Z08 一般公共预算财政拨款支出决算明细表'!CK7)</f>
        <v>0.0</v>
      </c>
      <c r="CL6" s="24" t="n">
        <f>SUM('Z08 一般公共预算财政拨款支出决算明细表'!CL7)</f>
        <v>0.0</v>
      </c>
      <c r="CM6" s="24" t="n">
        <f>SUM('Z08 一般公共预算财政拨款支出决算明细表'!CM7)</f>
        <v>0.0</v>
      </c>
      <c r="CN6" s="24" t="n">
        <f>SUM('Z08 一般公共预算财政拨款支出决算明细表'!CN7)</f>
        <v>0.0</v>
      </c>
      <c r="CO6" s="24" t="n">
        <f>SUM('Z08 一般公共预算财政拨款支出决算明细表'!CO7)</f>
        <v>0.0</v>
      </c>
      <c r="CP6" s="24" t="n">
        <f>SUM('Z08 一般公共预算财政拨款支出决算明细表'!CP7)</f>
        <v>0.0</v>
      </c>
      <c r="CQ6" s="24" t="n">
        <f>SUM('Z08 一般公共预算财政拨款支出决算明细表'!CQ7)</f>
        <v>0.0</v>
      </c>
      <c r="CR6" s="24" t="n">
        <f>SUM('Z08 一般公共预算财政拨款支出决算明细表'!CR7)</f>
        <v>0.0</v>
      </c>
      <c r="CS6" s="24" t="n">
        <f>SUM('Z08 一般公共预算财政拨款支出决算明细表'!CS7)</f>
        <v>0.0</v>
      </c>
      <c r="CT6" s="24" t="n">
        <f>SUM('Z08 一般公共预算财政拨款支出决算明细表'!CT7)</f>
        <v>0.0</v>
      </c>
      <c r="CU6" s="24" t="n">
        <f>('Z08 一般公共预算财政拨款支出决算明细表'!CV6+'Z08 一般公共预算财政拨款支出决算明细表'!CW6+'Z08 一般公共预算财政拨款支出决算明细表'!CX6+'Z08 一般公共预算财政拨款支出决算明细表'!CY6+'Z08 一般公共预算财政拨款支出决算明细表'!CZ6)</f>
        <v>0.0</v>
      </c>
      <c r="CV6" s="24" t="n">
        <f>SUM('Z08 一般公共预算财政拨款支出决算明细表'!CV7)</f>
        <v>0.0</v>
      </c>
      <c r="CW6" s="24" t="n">
        <f>SUM('Z08 一般公共预算财政拨款支出决算明细表'!CW7)</f>
        <v>0.0</v>
      </c>
      <c r="CX6" s="24" t="n">
        <f>SUM('Z08 一般公共预算财政拨款支出决算明细表'!CX7)</f>
        <v>0.0</v>
      </c>
      <c r="CY6" s="24" t="n">
        <f>SUM('Z08 一般公共预算财政拨款支出决算明细表'!CY7)</f>
        <v>0.0</v>
      </c>
      <c r="CZ6" s="24" t="n">
        <f>SUM('Z08 一般公共预算财政拨款支出决算明细表'!CZ7)</f>
        <v>0.0</v>
      </c>
      <c r="DA6" s="24" t="n">
        <f>('Z08 一般公共预算财政拨款支出决算明细表'!DB6+'Z08 一般公共预算财政拨款支出决算明细表'!DC6+'Z08 一般公共预算财政拨款支出决算明细表'!DD6)</f>
        <v>0.0</v>
      </c>
      <c r="DB6" s="24" t="n">
        <f>SUM('Z08 一般公共预算财政拨款支出决算明细表'!DB7)</f>
        <v>0.0</v>
      </c>
      <c r="DC6" s="24" t="n">
        <f>SUM('Z08 一般公共预算财政拨款支出决算明细表'!DC7)</f>
        <v>0.0</v>
      </c>
      <c r="DD6" s="24" t="n">
        <f>SUM('Z08 一般公共预算财政拨款支出决算明细表'!DD7)</f>
        <v>0.0</v>
      </c>
      <c r="DE6" s="24" t="n">
        <f>SUM('Z08 一般公共预算财政拨款支出决算明细表'!DE7)</f>
        <v>0.0</v>
      </c>
      <c r="DF6" s="24" t="n">
        <f>SUM('Z08 一般公共预算财政拨款支出决算明细表'!DF7)</f>
        <v>0.0</v>
      </c>
      <c r="DG6" s="24" t="n">
        <f>SUM('Z08 一般公共预算财政拨款支出决算明细表'!DG7)</f>
        <v>0.0</v>
      </c>
      <c r="DH6" s="24" t="n">
        <f>SUM('Z08 一般公共预算财政拨款支出决算明细表'!DH7)</f>
        <v>0.0</v>
      </c>
      <c r="DI6" s="24" t="n">
        <f>SUM('Z08 一般公共预算财政拨款支出决算明细表'!DI7)</f>
        <v>0.0</v>
      </c>
      <c r="DJ6" s="26" t="n">
        <f>SUM('Z08 一般公共预算财政拨款支出决算明细表'!DJ7)</f>
        <v>0.0</v>
      </c>
    </row>
    <row r="7" customHeight="true" ht="15.0">
      <c r="A7" s="172" t="inlineStr">
        <is>
          <t>2010301</t>
        </is>
      </c>
      <c r="B7" s="174"/>
      <c r="C7" s="174"/>
      <c r="D7" s="30" t="inlineStr">
        <is>
          <t>行政运行</t>
        </is>
      </c>
      <c r="E7" s="24" t="n">
        <v>705468.4</v>
      </c>
      <c r="F7" s="24" t="n">
        <v>686129.0</v>
      </c>
      <c r="G7" s="24" t="n">
        <v>303767.0</v>
      </c>
      <c r="H7" s="24" t="n">
        <v>212422.0</v>
      </c>
      <c r="I7" s="24" t="n">
        <v>0.0</v>
      </c>
      <c r="J7" s="24" t="n">
        <v>0.0</v>
      </c>
      <c r="K7" s="24" t="n">
        <v>169940.0</v>
      </c>
      <c r="L7" s="24" t="n">
        <v>0.0</v>
      </c>
      <c r="M7" s="24" t="n">
        <v>0.0</v>
      </c>
      <c r="N7" s="24" t="n">
        <v>0.0</v>
      </c>
      <c r="O7" s="24" t="n">
        <v>0.0</v>
      </c>
      <c r="P7" s="24" t="n">
        <v>0.0</v>
      </c>
      <c r="Q7" s="24" t="n">
        <v>0.0</v>
      </c>
      <c r="R7" s="24" t="n">
        <v>0.0</v>
      </c>
      <c r="S7" s="24" t="n">
        <v>0.0</v>
      </c>
      <c r="T7" s="24" t="n">
        <v>19339.4</v>
      </c>
      <c r="U7" s="24" t="n">
        <v>10769.4</v>
      </c>
      <c r="V7" s="24" t="n">
        <v>0.0</v>
      </c>
      <c r="W7" s="24" t="n">
        <v>0.0</v>
      </c>
      <c r="X7" s="24" t="n">
        <v>0.0</v>
      </c>
      <c r="Y7" s="24" t="n">
        <v>0.0</v>
      </c>
      <c r="Z7" s="24" t="n">
        <v>0.0</v>
      </c>
      <c r="AA7" s="24" t="n">
        <v>299.0</v>
      </c>
      <c r="AB7" s="24" t="n">
        <v>0.0</v>
      </c>
      <c r="AC7" s="24" t="n">
        <v>0.0</v>
      </c>
      <c r="AD7" s="24" t="n">
        <v>2340.0</v>
      </c>
      <c r="AE7" s="24" t="n">
        <v>0.0</v>
      </c>
      <c r="AF7" s="24" t="n">
        <v>0.0</v>
      </c>
      <c r="AG7" s="24" t="n">
        <v>0.0</v>
      </c>
      <c r="AH7" s="24" t="n">
        <v>0.0</v>
      </c>
      <c r="AI7" s="24" t="n">
        <v>0.0</v>
      </c>
      <c r="AJ7" s="24" t="n">
        <v>0.0</v>
      </c>
      <c r="AK7" s="24" t="n">
        <v>0.0</v>
      </c>
      <c r="AL7" s="24" t="n">
        <v>0.0</v>
      </c>
      <c r="AM7" s="24" t="n">
        <v>0.0</v>
      </c>
      <c r="AN7" s="24" t="n">
        <v>0.0</v>
      </c>
      <c r="AO7" s="24" t="n">
        <v>5931.0</v>
      </c>
      <c r="AP7" s="24" t="n">
        <v>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2010399</t>
        </is>
      </c>
      <c r="B8" s="174"/>
      <c r="C8" s="174"/>
      <c r="D8" s="30" t="inlineStr">
        <is>
          <t>其他政府办公厅（室）及相关机构事务支出</t>
        </is>
      </c>
      <c r="E8" s="24" t="n">
        <v>62817.5</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62817.5</v>
      </c>
      <c r="U8" s="24" t="n">
        <v>13608.5</v>
      </c>
      <c r="V8" s="24" t="n">
        <v>22000.0</v>
      </c>
      <c r="W8" s="24" t="n">
        <v>0.0</v>
      </c>
      <c r="X8" s="24" t="n">
        <v>0.0</v>
      </c>
      <c r="Y8" s="24" t="n">
        <v>0.0</v>
      </c>
      <c r="Z8" s="24" t="n">
        <v>0.0</v>
      </c>
      <c r="AA8" s="24" t="n">
        <v>0.0</v>
      </c>
      <c r="AB8" s="24" t="n">
        <v>0.0</v>
      </c>
      <c r="AC8" s="24" t="n">
        <v>0.0</v>
      </c>
      <c r="AD8" s="24" t="n">
        <v>14760.0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12449.0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2011308</t>
        </is>
      </c>
      <c r="B9" s="174"/>
      <c r="C9" s="174"/>
      <c r="D9" s="30" t="inlineStr">
        <is>
          <t>招商引资</t>
        </is>
      </c>
      <c r="E9" s="24" t="n">
        <v>10000.0</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10000.0</v>
      </c>
      <c r="U9" s="24" t="n">
        <v>0.0</v>
      </c>
      <c r="V9" s="24" t="n">
        <v>10000.0</v>
      </c>
      <c r="W9" s="24" t="n">
        <v>0.0</v>
      </c>
      <c r="X9" s="24" t="n">
        <v>0.0</v>
      </c>
      <c r="Y9" s="24" t="n">
        <v>0.0</v>
      </c>
      <c r="Z9" s="24" t="n">
        <v>0.0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2299999</t>
        </is>
      </c>
      <c r="B10" s="174"/>
      <c r="C10" s="174"/>
      <c r="D10" s="30" t="inlineStr">
        <is>
          <t>其他支出</t>
        </is>
      </c>
      <c r="E10" s="24" t="n">
        <f>'Z08 一般公共预算财政拨款支出决算明细表'!F10 + 'Z08 一般公共预算财政拨款支出决算明细表'!T10 + 'Z08 一般公共预算财政拨款支出决算明细表'!AV10 + 'Z08 一般公共预算财政拨款支出决算明细表'!BI10 + 'Z08 一般公共预算财政拨款支出决算明细表'!BN10 + 'Z08 一般公共预算财政拨款支出决算明细表'!CA10 + 'Z08 一般公共预算财政拨款支出决算明细表'!CR10 + 'Z08 一般公共预算财政拨款支出决算明细表'!CU10 + 'Z08 一般公共预算财政拨款支出决算明细表'!DA10 + 'Z08 一般公共预算财政拨款支出决算明细表'!DE10</f>
        <v>159385.62</v>
      </c>
      <c r="F10" s="24" t="n">
        <f>'Z08 一般公共预算财政拨款支出决算明细表'!F10</f>
        <v>0.0</v>
      </c>
      <c r="G10" s="24" t="n">
        <f>'Z08 一般公共预算财政拨款支出决算明细表'!G10</f>
        <v>0.0</v>
      </c>
      <c r="H10" s="24" t="n">
        <f>'Z08 一般公共预算财政拨款支出决算明细表'!H10</f>
        <v>0.0</v>
      </c>
      <c r="I10" s="24" t="n">
        <f>'Z08 一般公共预算财政拨款支出决算明细表'!I10</f>
        <v>0.0</v>
      </c>
      <c r="J10" s="24" t="n">
        <f>'Z08 一般公共预算财政拨款支出决算明细表'!J10</f>
        <v>0.0</v>
      </c>
      <c r="K10" s="24" t="n">
        <f>'Z08 一般公共预算财政拨款支出决算明细表'!K10</f>
        <v>0.0</v>
      </c>
      <c r="L10" s="24" t="n">
        <f>'Z08 一般公共预算财政拨款支出决算明细表'!L10</f>
        <v>0.0</v>
      </c>
      <c r="M10" s="24" t="n">
        <f>'Z08 一般公共预算财政拨款支出决算明细表'!M10</f>
        <v>0.0</v>
      </c>
      <c r="N10" s="24" t="n">
        <f>'Z08 一般公共预算财政拨款支出决算明细表'!N10</f>
        <v>0.0</v>
      </c>
      <c r="O10" s="24" t="n">
        <f>'Z08 一般公共预算财政拨款支出决算明细表'!O10</f>
        <v>0.0</v>
      </c>
      <c r="P10" s="24" t="n">
        <f>'Z08 一般公共预算财政拨款支出决算明细表'!P10</f>
        <v>0.0</v>
      </c>
      <c r="Q10" s="24" t="n">
        <f>'Z08 一般公共预算财政拨款支出决算明细表'!Q10</f>
        <v>0.0</v>
      </c>
      <c r="R10" s="24" t="n">
        <f>'Z08 一般公共预算财政拨款支出决算明细表'!R10</f>
        <v>0.0</v>
      </c>
      <c r="S10" s="24" t="n">
        <f>'Z08 一般公共预算财政拨款支出决算明细表'!S10</f>
        <v>0.0</v>
      </c>
      <c r="T10" s="24" t="n">
        <f>'Z08 一般公共预算财政拨款支出决算明细表'!T10</f>
        <v>133245.62</v>
      </c>
      <c r="U10" s="24" t="n">
        <f>'Z08 一般公共预算财政拨款支出决算明细表'!U10</f>
        <v>5248.1</v>
      </c>
      <c r="V10" s="24" t="n">
        <f>'Z08 一般公共预算财政拨款支出决算明细表'!V10</f>
        <v>0.0</v>
      </c>
      <c r="W10" s="24" t="n">
        <f>'Z08 一般公共预算财政拨款支出决算明细表'!W10</f>
        <v>0.0</v>
      </c>
      <c r="X10" s="24" t="n">
        <f>'Z08 一般公共预算财政拨款支出决算明细表'!X10</f>
        <v>0.0</v>
      </c>
      <c r="Y10" s="24" t="n">
        <f>'Z08 一般公共预算财政拨款支出决算明细表'!Y10</f>
        <v>0.0</v>
      </c>
      <c r="Z10" s="24" t="n">
        <f>'Z08 一般公共预算财政拨款支出决算明细表'!Z10</f>
        <v>0.0</v>
      </c>
      <c r="AA10" s="24" t="n">
        <f>'Z08 一般公共预算财政拨款支出决算明细表'!AA10</f>
        <v>0.0</v>
      </c>
      <c r="AB10" s="24" t="n">
        <f>'Z08 一般公共预算财政拨款支出决算明细表'!AB10</f>
        <v>0.0</v>
      </c>
      <c r="AC10" s="24" t="n">
        <f>'Z08 一般公共预算财政拨款支出决算明细表'!AC10</f>
        <v>0.0</v>
      </c>
      <c r="AD10" s="24" t="n">
        <f>'Z08 一般公共预算财政拨款支出决算明细表'!AD10</f>
        <v>0.0</v>
      </c>
      <c r="AE10" s="24" t="n">
        <f>'Z08 一般公共预算财政拨款支出决算明细表'!AE10</f>
        <v>0.0</v>
      </c>
      <c r="AF10" s="24" t="n">
        <f>'Z08 一般公共预算财政拨款支出决算明细表'!AF10</f>
        <v>5610.0</v>
      </c>
      <c r="AG10" s="24" t="n">
        <f>'Z08 一般公共预算财政拨款支出决算明细表'!AG10</f>
        <v>0.0</v>
      </c>
      <c r="AH10" s="24" t="n">
        <f>'Z08 一般公共预算财政拨款支出决算明细表'!AH10</f>
        <v>0.0</v>
      </c>
      <c r="AI10" s="24" t="n">
        <f>'Z08 一般公共预算财政拨款支出决算明细表'!AI10</f>
        <v>0.0</v>
      </c>
      <c r="AJ10" s="24" t="n">
        <f>'Z08 一般公共预算财政拨款支出决算明细表'!AJ10</f>
        <v>0.0</v>
      </c>
      <c r="AK10" s="24" t="n">
        <f>'Z08 一般公共预算财政拨款支出决算明细表'!AK10</f>
        <v>0.0</v>
      </c>
      <c r="AL10" s="24" t="n">
        <f>'Z08 一般公共预算财政拨款支出决算明细表'!AL10</f>
        <v>0.0</v>
      </c>
      <c r="AM10" s="24" t="n">
        <f>'Z08 一般公共预算财政拨款支出决算明细表'!AM10</f>
        <v>0.0</v>
      </c>
      <c r="AN10" s="24" t="n">
        <f>'Z08 一般公共预算财政拨款支出决算明细表'!AN10</f>
        <v>0.0</v>
      </c>
      <c r="AO10" s="24" t="n">
        <f>'Z08 一般公共预算财政拨款支出决算明细表'!AO10</f>
        <v>122387.52</v>
      </c>
      <c r="AP10" s="24" t="n">
        <f>'Z08 一般公共预算财政拨款支出决算明细表'!AP10</f>
        <v>0.0</v>
      </c>
      <c r="AQ10" s="24" t="n">
        <f>'Z08 一般公共预算财政拨款支出决算明细表'!AQ10</f>
        <v>0.0</v>
      </c>
      <c r="AR10" s="24" t="n">
        <f>'Z08 一般公共预算财政拨款支出决算明细表'!AR10</f>
        <v>0.0</v>
      </c>
      <c r="AS10" s="24" t="n">
        <f>'Z08 一般公共预算财政拨款支出决算明细表'!AS10</f>
        <v>0.0</v>
      </c>
      <c r="AT10" s="24" t="n">
        <f>'Z08 一般公共预算财政拨款支出决算明细表'!AT10</f>
        <v>0.0</v>
      </c>
      <c r="AU10" s="24" t="n">
        <f>'Z08 一般公共预算财政拨款支出决算明细表'!AU10</f>
        <v>0.0</v>
      </c>
      <c r="AV10" s="24" t="n">
        <f>('Z08 一般公共预算财政拨款支出决算明细表'!AW10+'Z08 一般公共预算财政拨款支出决算明细表'!AX10+'Z08 一般公共预算财政拨款支出决算明细表'!AY10+'Z08 一般公共预算财政拨款支出决算明细表'!AZ10+'Z08 一般公共预算财政拨款支出决算明细表'!BA10+'Z08 一般公共预算财政拨款支出决算明细表'!BB10+'Z08 一般公共预算财政拨款支出决算明细表'!BC10+'Z08 一般公共预算财政拨款支出决算明细表'!BD10+'Z08 一般公共预算财政拨款支出决算明细表'!BE10+'Z08 一般公共预算财政拨款支出决算明细表'!BF10+'Z08 一般公共预算财政拨款支出决算明细表'!BG10+'Z08 一般公共预算财政拨款支出决算明细表'!BH10)</f>
        <v>0.0</v>
      </c>
      <c r="AW10" s="24" t="n">
        <f>'Z08 一般公共预算财政拨款支出决算明细表'!AW10</f>
        <v>0.0</v>
      </c>
      <c r="AX10" s="24" t="n">
        <f>'Z08 一般公共预算财政拨款支出决算明细表'!AX10</f>
        <v>0.0</v>
      </c>
      <c r="AY10" s="24" t="n">
        <f>'Z08 一般公共预算财政拨款支出决算明细表'!AY10</f>
        <v>0.0</v>
      </c>
      <c r="AZ10" s="24" t="n">
        <f>'Z08 一般公共预算财政拨款支出决算明细表'!AZ10</f>
        <v>0.0</v>
      </c>
      <c r="BA10" s="24" t="n">
        <f>'Z08 一般公共预算财政拨款支出决算明细表'!BA10</f>
        <v>0.0</v>
      </c>
      <c r="BB10" s="24" t="n">
        <f>'Z08 一般公共预算财政拨款支出决算明细表'!BB10</f>
        <v>0.0</v>
      </c>
      <c r="BC10" s="24" t="n">
        <f>'Z08 一般公共预算财政拨款支出决算明细表'!BC10</f>
        <v>0.0</v>
      </c>
      <c r="BD10" s="24" t="n">
        <f>'Z08 一般公共预算财政拨款支出决算明细表'!BD10</f>
        <v>0.0</v>
      </c>
      <c r="BE10" s="24" t="n">
        <f>'Z08 一般公共预算财政拨款支出决算明细表'!BE10</f>
        <v>0.0</v>
      </c>
      <c r="BF10" s="24" t="n">
        <f>'Z08 一般公共预算财政拨款支出决算明细表'!BF10</f>
        <v>0.0</v>
      </c>
      <c r="BG10" s="24" t="n">
        <f>'Z08 一般公共预算财政拨款支出决算明细表'!BG10</f>
        <v>0.0</v>
      </c>
      <c r="BH10" s="24" t="n">
        <f>'Z08 一般公共预算财政拨款支出决算明细表'!BH10</f>
        <v>0.0</v>
      </c>
      <c r="BI10" s="24" t="n">
        <f>('Z08 一般公共预算财政拨款支出决算明细表'!BJ10+'Z08 一般公共预算财政拨款支出决算明细表'!BK10+'Z08 一般公共预算财政拨款支出决算明细表'!BL10+'Z08 一般公共预算财政拨款支出决算明细表'!BM10)</f>
        <v>0.0</v>
      </c>
      <c r="BJ10" s="24" t="n">
        <f>'Z08 一般公共预算财政拨款支出决算明细表'!BJ10</f>
        <v>0.0</v>
      </c>
      <c r="BK10" s="24" t="n">
        <f>'Z08 一般公共预算财政拨款支出决算明细表'!BK10</f>
        <v>0.0</v>
      </c>
      <c r="BL10" s="24" t="n">
        <f>'Z08 一般公共预算财政拨款支出决算明细表'!BL10</f>
        <v>0.0</v>
      </c>
      <c r="BM10" s="24" t="n">
        <f>'Z08 一般公共预算财政拨款支出决算明细表'!BM10</f>
        <v>0.0</v>
      </c>
      <c r="BN10" s="24" t="n">
        <f>'Z08 一般公共预算财政拨款支出决算明细表'!BN10</f>
        <v>0.0</v>
      </c>
      <c r="BO10" s="24" t="n">
        <f>'Z08 一般公共预算财政拨款支出决算明细表'!BO10</f>
        <v>0.0</v>
      </c>
      <c r="BP10" s="24" t="n">
        <f>'Z08 一般公共预算财政拨款支出决算明细表'!BP10</f>
        <v>0.0</v>
      </c>
      <c r="BQ10" s="24" t="n">
        <f>'Z08 一般公共预算财政拨款支出决算明细表'!BQ10</f>
        <v>0.0</v>
      </c>
      <c r="BR10" s="24" t="n">
        <f>'Z08 一般公共预算财政拨款支出决算明细表'!BR10</f>
        <v>0.0</v>
      </c>
      <c r="BS10" s="24" t="n">
        <f>'Z08 一般公共预算财政拨款支出决算明细表'!BS10</f>
        <v>0.0</v>
      </c>
      <c r="BT10" s="24" t="n">
        <f>'Z08 一般公共预算财政拨款支出决算明细表'!BT10</f>
        <v>0.0</v>
      </c>
      <c r="BU10" s="24" t="n">
        <f>'Z08 一般公共预算财政拨款支出决算明细表'!BU10</f>
        <v>0.0</v>
      </c>
      <c r="BV10" s="24" t="n">
        <f>'Z08 一般公共预算财政拨款支出决算明细表'!BV10</f>
        <v>0.0</v>
      </c>
      <c r="BW10" s="24" t="n">
        <f>'Z08 一般公共预算财政拨款支出决算明细表'!BW10</f>
        <v>0.0</v>
      </c>
      <c r="BX10" s="24" t="n">
        <f>'Z08 一般公共预算财政拨款支出决算明细表'!BX10</f>
        <v>0.0</v>
      </c>
      <c r="BY10" s="24" t="n">
        <f>'Z08 一般公共预算财政拨款支出决算明细表'!BY10</f>
        <v>0.0</v>
      </c>
      <c r="BZ10" s="24" t="n">
        <f>'Z08 一般公共预算财政拨款支出决算明细表'!BZ10</f>
        <v>0.0</v>
      </c>
      <c r="CA10" s="24" t="n">
        <f>'Z08 一般公共预算财政拨款支出决算明细表'!CA10</f>
        <v>26140.0</v>
      </c>
      <c r="CB10" s="24" t="n">
        <f>'Z08 一般公共预算财政拨款支出决算明细表'!CB10</f>
        <v>0.0</v>
      </c>
      <c r="CC10" s="24" t="n">
        <f>'Z08 一般公共预算财政拨款支出决算明细表'!CC10</f>
        <v>26140.0</v>
      </c>
      <c r="CD10" s="24" t="n">
        <f>'Z08 一般公共预算财政拨款支出决算明细表'!CD10</f>
        <v>0.0</v>
      </c>
      <c r="CE10" s="24" t="n">
        <f>'Z08 一般公共预算财政拨款支出决算明细表'!CE10</f>
        <v>0.0</v>
      </c>
      <c r="CF10" s="24" t="n">
        <f>'Z08 一般公共预算财政拨款支出决算明细表'!CF10</f>
        <v>0.0</v>
      </c>
      <c r="CG10" s="24" t="n">
        <f>'Z08 一般公共预算财政拨款支出决算明细表'!CG10</f>
        <v>0.0</v>
      </c>
      <c r="CH10" s="24" t="n">
        <f>'Z08 一般公共预算财政拨款支出决算明细表'!CH10</f>
        <v>0.0</v>
      </c>
      <c r="CI10" s="24" t="n">
        <f>'Z08 一般公共预算财政拨款支出决算明细表'!CI10</f>
        <v>0.0</v>
      </c>
      <c r="CJ10" s="24" t="n">
        <f>'Z08 一般公共预算财政拨款支出决算明细表'!CJ10</f>
        <v>0.0</v>
      </c>
      <c r="CK10" s="24" t="n">
        <f>'Z08 一般公共预算财政拨款支出决算明细表'!CK10</f>
        <v>0.0</v>
      </c>
      <c r="CL10" s="24" t="n">
        <f>'Z08 一般公共预算财政拨款支出决算明细表'!CL10</f>
        <v>0.0</v>
      </c>
      <c r="CM10" s="24" t="n">
        <f>'Z08 一般公共预算财政拨款支出决算明细表'!CM10</f>
        <v>0.0</v>
      </c>
      <c r="CN10" s="24" t="n">
        <f>'Z08 一般公共预算财政拨款支出决算明细表'!CN10</f>
        <v>0.0</v>
      </c>
      <c r="CO10" s="24" t="n">
        <f>'Z08 一般公共预算财政拨款支出决算明细表'!CO10</f>
        <v>0.0</v>
      </c>
      <c r="CP10" s="24" t="n">
        <f>'Z08 一般公共预算财政拨款支出决算明细表'!CP10</f>
        <v>0.0</v>
      </c>
      <c r="CQ10" s="24" t="n">
        <f>'Z08 一般公共预算财政拨款支出决算明细表'!CQ10</f>
        <v>0.0</v>
      </c>
      <c r="CR10" s="24" t="n">
        <f>'Z08 一般公共预算财政拨款支出决算明细表'!CS10 + 'Z08 一般公共预算财政拨款支出决算明细表'!CT10</f>
        <v>0.0</v>
      </c>
      <c r="CS10" s="24" t="n">
        <f>'Z08 一般公共预算财政拨款支出决算明细表'!CS10</f>
        <v>0.0</v>
      </c>
      <c r="CT10" s="24" t="n">
        <f>'Z08 一般公共预算财政拨款支出决算明细表'!CT10</f>
        <v>0.0</v>
      </c>
      <c r="CU10" s="24" t="n">
        <f>'Z08 一般公共预算财政拨款支出决算明细表'!CU10</f>
        <v>0.0</v>
      </c>
      <c r="CV10" s="24" t="n">
        <f>'Z08 一般公共预算财政拨款支出决算明细表'!CV10</f>
        <v>0.0</v>
      </c>
      <c r="CW10" s="24" t="n">
        <f>'Z08 一般公共预算财政拨款支出决算明细表'!CW10</f>
        <v>0.0</v>
      </c>
      <c r="CX10" s="24" t="n">
        <f>'Z08 一般公共预算财政拨款支出决算明细表'!CX10</f>
        <v>0.0</v>
      </c>
      <c r="CY10" s="24" t="n">
        <f>'Z08 一般公共预算财政拨款支出决算明细表'!CY10</f>
        <v>0.0</v>
      </c>
      <c r="CZ10" s="24" t="n">
        <f>'Z08 一般公共预算财政拨款支出决算明细表'!CZ10</f>
        <v>0.0</v>
      </c>
      <c r="DA10" s="24" t="n">
        <f>('Z08 一般公共预算财政拨款支出决算明细表'!DB10+'Z08 一般公共预算财政拨款支出决算明细表'!DC10+'Z08 一般公共预算财政拨款支出决算明细表'!DD10)</f>
        <v>0.0</v>
      </c>
      <c r="DB10" s="24" t="n">
        <f>'Z08 一般公共预算财政拨款支出决算明细表'!DB10</f>
        <v>0.0</v>
      </c>
      <c r="DC10" s="24" t="n">
        <f>'Z08 一般公共预算财政拨款支出决算明细表'!DC10</f>
        <v>0.0</v>
      </c>
      <c r="DD10" s="24" t="n">
        <f>'Z08 一般公共预算财政拨款支出决算明细表'!DD10</f>
        <v>0.0</v>
      </c>
      <c r="DE10" s="24" t="n">
        <f>'Z08 一般公共预算财政拨款支出决算明细表'!DE10</f>
        <v>0.0</v>
      </c>
      <c r="DF10" s="24" t="n">
        <f>'Z08 一般公共预算财政拨款支出决算明细表'!DF10</f>
        <v>0.0</v>
      </c>
      <c r="DG10" s="24" t="n">
        <f>'Z08 一般公共预算财政拨款支出决算明细表'!DG10</f>
        <v>0.0</v>
      </c>
      <c r="DH10" s="24" t="n">
        <f>'Z08 一般公共预算财政拨款支出决算明细表'!DH10</f>
        <v>0.0</v>
      </c>
      <c r="DI10" s="24" t="n">
        <f>'Z08 一般公共预算财政拨款支出决算明细表'!DI10</f>
        <v>0.0</v>
      </c>
      <c r="DJ10" s="26" t="n">
        <f>'Z08 一般公共预算财政拨款支出决算明细表'!DJ10</f>
        <v>0.0</v>
      </c>
    </row>
    <row r="11" customHeight="true" ht="15.0">
      <c r="A11" s="194" t="inlineStr">
        <is>
          <t>注：本表为自动生成表。</t>
        </is>
      </c>
      <c r="B11" s="68"/>
      <c r="C11" s="68"/>
      <c r="D11" s="68"/>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c r="BW11" s="196"/>
      <c r="BX11" s="196"/>
      <c r="BY11" s="196"/>
      <c r="BZ11" s="196"/>
      <c r="CA11" s="196"/>
      <c r="CB11" s="196"/>
      <c r="CC11" s="196"/>
      <c r="CD11" s="196"/>
      <c r="CE11" s="196"/>
      <c r="CF11" s="196"/>
      <c r="CG11" s="196"/>
      <c r="CH11" s="196"/>
      <c r="CI11" s="196"/>
      <c r="CJ11" s="196"/>
      <c r="CK11" s="196"/>
      <c r="CL11" s="196"/>
      <c r="CM11" s="196"/>
      <c r="CN11" s="196"/>
      <c r="CO11" s="196"/>
      <c r="CP11" s="196"/>
      <c r="CQ11" s="196"/>
      <c r="CR11" s="196"/>
      <c r="CS11" s="196"/>
      <c r="CT11" s="196"/>
      <c r="CU11" s="196"/>
      <c r="CV11" s="196"/>
      <c r="CW11" s="196"/>
      <c r="CX11" s="196"/>
      <c r="CY11" s="196"/>
      <c r="CZ11" s="196"/>
      <c r="DA11" s="196"/>
      <c r="DB11" s="196"/>
      <c r="DC11" s="196"/>
      <c r="DD11" s="196"/>
      <c r="DE11" s="196"/>
      <c r="DF11" s="196"/>
      <c r="DG11" s="196"/>
      <c r="DH11" s="196"/>
      <c r="DI11" s="196"/>
      <c r="DJ11" s="196"/>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1:D11"/>
    <mergeCell ref="A8:C8"/>
    <mergeCell ref="A9:C9"/>
    <mergeCell ref="A10:C10"/>
  </mergeCells>
  <pageMargins bottom="0.75" footer="0.3" header="0.3" left="0.7" right="0.7" top="0.75"/>
</worksheet>
</file>

<file path=xl/worksheets/sheet15.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SUM('Z08_1 一般公共预算财政拨款基本支出决算明细表'!E7)</f>
        <v>705468.4</v>
      </c>
      <c r="F6" s="24" t="n">
        <f>SUM('Z08_1 一般公共预算财政拨款基本支出决算明细表'!F7)</f>
        <v>686129.0</v>
      </c>
      <c r="G6" s="24" t="n">
        <f>SUM('Z08_1 一般公共预算财政拨款基本支出决算明细表'!G7)</f>
        <v>303767.0</v>
      </c>
      <c r="H6" s="24" t="n">
        <f>SUM('Z08_1 一般公共预算财政拨款基本支出决算明细表'!H7)</f>
        <v>212422.0</v>
      </c>
      <c r="I6" s="24" t="n">
        <f>SUM('Z08_1 一般公共预算财政拨款基本支出决算明细表'!I7)</f>
        <v>0.0</v>
      </c>
      <c r="J6" s="24" t="n">
        <f>SUM('Z08_1 一般公共预算财政拨款基本支出决算明细表'!J7)</f>
        <v>0.0</v>
      </c>
      <c r="K6" s="24" t="n">
        <f>SUM('Z08_1 一般公共预算财政拨款基本支出决算明细表'!K7)</f>
        <v>169940.0</v>
      </c>
      <c r="L6" s="24" t="n">
        <f>SUM('Z08_1 一般公共预算财政拨款基本支出决算明细表'!L7)</f>
        <v>0.0</v>
      </c>
      <c r="M6" s="24" t="n">
        <f>SUM('Z08_1 一般公共预算财政拨款基本支出决算明细表'!M7)</f>
        <v>0.0</v>
      </c>
      <c r="N6" s="24" t="n">
        <f>SUM('Z08_1 一般公共预算财政拨款基本支出决算明细表'!N7)</f>
        <v>0.0</v>
      </c>
      <c r="O6" s="24" t="n">
        <f>SUM('Z08_1 一般公共预算财政拨款基本支出决算明细表'!O7)</f>
        <v>0.0</v>
      </c>
      <c r="P6" s="24" t="n">
        <f>SUM('Z08_1 一般公共预算财政拨款基本支出决算明细表'!P7)</f>
        <v>0.0</v>
      </c>
      <c r="Q6" s="24" t="n">
        <f>SUM('Z08_1 一般公共预算财政拨款基本支出决算明细表'!Q7)</f>
        <v>0.0</v>
      </c>
      <c r="R6" s="24" t="n">
        <f>SUM('Z08_1 一般公共预算财政拨款基本支出决算明细表'!R7)</f>
        <v>0.0</v>
      </c>
      <c r="S6" s="24" t="n">
        <f>SUM('Z08_1 一般公共预算财政拨款基本支出决算明细表'!S7)</f>
        <v>0.0</v>
      </c>
      <c r="T6" s="24" t="n">
        <f>('Z08_1 一般公共预算财政拨款基本支出决算明细表'!U6+'Z08_1 一般公共预算财政拨款基本支出决算明细表'!V6+'Z08_1 一般公共预算财政拨款基本支出决算明细表'!W6+'Z08_1 一般公共预算财政拨款基本支出决算明细表'!X6+'Z08_1 一般公共预算财政拨款基本支出决算明细表'!Y6+'Z08_1 一般公共预算财政拨款基本支出决算明细表'!Z6+'Z08_1 一般公共预算财政拨款基本支出决算明细表'!AA6+'Z08_1 一般公共预算财政拨款基本支出决算明细表'!AB6+'Z08_1 一般公共预算财政拨款基本支出决算明细表'!AC6+'Z08_1 一般公共预算财政拨款基本支出决算明细表'!AD6+'Z08_1 一般公共预算财政拨款基本支出决算明细表'!AE6+'Z08_1 一般公共预算财政拨款基本支出决算明细表'!AF6+'Z08_1 一般公共预算财政拨款基本支出决算明细表'!AG6+'Z08_1 一般公共预算财政拨款基本支出决算明细表'!AH6+'Z08_1 一般公共预算财政拨款基本支出决算明细表'!AI6+'Z08_1 一般公共预算财政拨款基本支出决算明细表'!AJ6+'Z08_1 一般公共预算财政拨款基本支出决算明细表'!AK6+'Z08_1 一般公共预算财政拨款基本支出决算明细表'!AL6+'Z08_1 一般公共预算财政拨款基本支出决算明细表'!AM6+'Z08_1 一般公共预算财政拨款基本支出决算明细表'!AN6+'Z08_1 一般公共预算财政拨款基本支出决算明细表'!AO6+'Z08_1 一般公共预算财政拨款基本支出决算明细表'!AP6+'Z08_1 一般公共预算财政拨款基本支出决算明细表'!AQ6+'Z08_1 一般公共预算财政拨款基本支出决算明细表'!AR6+'Z08_1 一般公共预算财政拨款基本支出决算明细表'!AS6+'Z08_1 一般公共预算财政拨款基本支出决算明细表'!AT6+'Z08_1 一般公共预算财政拨款基本支出决算明细表'!AU6)</f>
        <v>19339.4</v>
      </c>
      <c r="U6" s="24" t="n">
        <f>SUM('Z08_1 一般公共预算财政拨款基本支出决算明细表'!U7)</f>
        <v>10769.4</v>
      </c>
      <c r="V6" s="24" t="n">
        <f>SUM('Z08_1 一般公共预算财政拨款基本支出决算明细表'!V7)</f>
        <v>0.0</v>
      </c>
      <c r="W6" s="24" t="n">
        <f>SUM('Z08_1 一般公共预算财政拨款基本支出决算明细表'!W7)</f>
        <v>0.0</v>
      </c>
      <c r="X6" s="24" t="n">
        <f>SUM('Z08_1 一般公共预算财政拨款基本支出决算明细表'!X7)</f>
        <v>0.0</v>
      </c>
      <c r="Y6" s="24" t="n">
        <f>SUM('Z08_1 一般公共预算财政拨款基本支出决算明细表'!Y7)</f>
        <v>0.0</v>
      </c>
      <c r="Z6" s="24" t="n">
        <f>SUM('Z08_1 一般公共预算财政拨款基本支出决算明细表'!Z7)</f>
        <v>0.0</v>
      </c>
      <c r="AA6" s="24" t="n">
        <f>SUM('Z08_1 一般公共预算财政拨款基本支出决算明细表'!AA7)</f>
        <v>299.0</v>
      </c>
      <c r="AB6" s="24" t="n">
        <f>SUM('Z08_1 一般公共预算财政拨款基本支出决算明细表'!AB7)</f>
        <v>0.0</v>
      </c>
      <c r="AC6" s="24" t="n">
        <f>SUM('Z08_1 一般公共预算财政拨款基本支出决算明细表'!AC7)</f>
        <v>0.0</v>
      </c>
      <c r="AD6" s="24" t="n">
        <f>SUM('Z08_1 一般公共预算财政拨款基本支出决算明细表'!AD7)</f>
        <v>2340.0</v>
      </c>
      <c r="AE6" s="24" t="n">
        <f>SUM('Z08_1 一般公共预算财政拨款基本支出决算明细表'!AE7)</f>
        <v>0.0</v>
      </c>
      <c r="AF6" s="24" t="n">
        <f>SUM('Z08_1 一般公共预算财政拨款基本支出决算明细表'!AF7)</f>
        <v>0.0</v>
      </c>
      <c r="AG6" s="24" t="n">
        <f>SUM('Z08_1 一般公共预算财政拨款基本支出决算明细表'!AG7)</f>
        <v>0.0</v>
      </c>
      <c r="AH6" s="24" t="n">
        <f>SUM('Z08_1 一般公共预算财政拨款基本支出决算明细表'!AH7)</f>
        <v>0.0</v>
      </c>
      <c r="AI6" s="24" t="n">
        <f>SUM('Z08_1 一般公共预算财政拨款基本支出决算明细表'!AI7)</f>
        <v>0.0</v>
      </c>
      <c r="AJ6" s="24" t="n">
        <f>SUM('Z08_1 一般公共预算财政拨款基本支出决算明细表'!AJ7)</f>
        <v>0.0</v>
      </c>
      <c r="AK6" s="24" t="n">
        <f>SUM('Z08_1 一般公共预算财政拨款基本支出决算明细表'!AK7)</f>
        <v>0.0</v>
      </c>
      <c r="AL6" s="24" t="n">
        <f>SUM('Z08_1 一般公共预算财政拨款基本支出决算明细表'!AL7)</f>
        <v>0.0</v>
      </c>
      <c r="AM6" s="24" t="n">
        <f>SUM('Z08_1 一般公共预算财政拨款基本支出决算明细表'!AM7)</f>
        <v>0.0</v>
      </c>
      <c r="AN6" s="24" t="n">
        <f>SUM('Z08_1 一般公共预算财政拨款基本支出决算明细表'!AN7)</f>
        <v>0.0</v>
      </c>
      <c r="AO6" s="24" t="n">
        <f>SUM('Z08_1 一般公共预算财政拨款基本支出决算明细表'!AO7)</f>
        <v>5931.0</v>
      </c>
      <c r="AP6" s="24" t="n">
        <f>SUM('Z08_1 一般公共预算财政拨款基本支出决算明细表'!AP7)</f>
        <v>0.0</v>
      </c>
      <c r="AQ6" s="24" t="n">
        <f>SUM('Z08_1 一般公共预算财政拨款基本支出决算明细表'!AQ7)</f>
        <v>0.0</v>
      </c>
      <c r="AR6" s="24" t="n">
        <f>SUM('Z08_1 一般公共预算财政拨款基本支出决算明细表'!AR7)</f>
        <v>0.0</v>
      </c>
      <c r="AS6" s="24" t="n">
        <f>SUM('Z08_1 一般公共预算财政拨款基本支出决算明细表'!AS7)</f>
        <v>0.0</v>
      </c>
      <c r="AT6" s="24" t="n">
        <f>SUM('Z08_1 一般公共预算财政拨款基本支出决算明细表'!AT7)</f>
        <v>0.0</v>
      </c>
      <c r="AU6" s="24" t="n">
        <f>SUM('Z08_1 一般公共预算财政拨款基本支出决算明细表'!AU7)</f>
        <v>0.0</v>
      </c>
      <c r="AV6" s="24" t="n">
        <f>('Z08_1 一般公共预算财政拨款基本支出决算明细表'!AW6+'Z08_1 一般公共预算财政拨款基本支出决算明细表'!AX6+'Z08_1 一般公共预算财政拨款基本支出决算明细表'!AY6+'Z08_1 一般公共预算财政拨款基本支出决算明细表'!AZ6+'Z08_1 一般公共预算财政拨款基本支出决算明细表'!BA6+'Z08_1 一般公共预算财政拨款基本支出决算明细表'!BB6+'Z08_1 一般公共预算财政拨款基本支出决算明细表'!BC6+'Z08_1 一般公共预算财政拨款基本支出决算明细表'!BD6+'Z08_1 一般公共预算财政拨款基本支出决算明细表'!BE6+'Z08_1 一般公共预算财政拨款基本支出决算明细表'!BF6+'Z08_1 一般公共预算财政拨款基本支出决算明细表'!BG6+'Z08_1 一般公共预算财政拨款基本支出决算明细表'!BH6)</f>
        <v>0.0</v>
      </c>
      <c r="AW6" s="24" t="n">
        <f>SUM('Z08_1 一般公共预算财政拨款基本支出决算明细表'!AW7)</f>
        <v>0.0</v>
      </c>
      <c r="AX6" s="24" t="n">
        <f>SUM('Z08_1 一般公共预算财政拨款基本支出决算明细表'!AX7)</f>
        <v>0.0</v>
      </c>
      <c r="AY6" s="24" t="n">
        <f>SUM('Z08_1 一般公共预算财政拨款基本支出决算明细表'!AY7)</f>
        <v>0.0</v>
      </c>
      <c r="AZ6" s="24" t="n">
        <f>SUM('Z08_1 一般公共预算财政拨款基本支出决算明细表'!AZ7)</f>
        <v>0.0</v>
      </c>
      <c r="BA6" s="24" t="n">
        <f>SUM('Z08_1 一般公共预算财政拨款基本支出决算明细表'!BA7)</f>
        <v>0.0</v>
      </c>
      <c r="BB6" s="24" t="n">
        <f>SUM('Z08_1 一般公共预算财政拨款基本支出决算明细表'!BB7)</f>
        <v>0.0</v>
      </c>
      <c r="BC6" s="24" t="n">
        <f>SUM('Z08_1 一般公共预算财政拨款基本支出决算明细表'!BC7)</f>
        <v>0.0</v>
      </c>
      <c r="BD6" s="24" t="n">
        <f>SUM('Z08_1 一般公共预算财政拨款基本支出决算明细表'!BD7)</f>
        <v>0.0</v>
      </c>
      <c r="BE6" s="24" t="n">
        <f>SUM('Z08_1 一般公共预算财政拨款基本支出决算明细表'!BE7)</f>
        <v>0.0</v>
      </c>
      <c r="BF6" s="24" t="n">
        <f>SUM('Z08_1 一般公共预算财政拨款基本支出决算明细表'!BF7)</f>
        <v>0.0</v>
      </c>
      <c r="BG6" s="24" t="n">
        <f>SUM('Z08_1 一般公共预算财政拨款基本支出决算明细表'!BG7)</f>
        <v>0.0</v>
      </c>
      <c r="BH6" s="24" t="n">
        <f>SUM('Z08_1 一般公共预算财政拨款基本支出决算明细表'!BH7)</f>
        <v>0.0</v>
      </c>
      <c r="BI6" s="24" t="n">
        <f>SUM('Z08_1 一般公共预算财政拨款基本支出决算明细表'!BI7)</f>
        <v>0.0</v>
      </c>
      <c r="BJ6" s="24" t="n">
        <f>SUM('Z08_1 一般公共预算财政拨款基本支出决算明细表'!BJ7)</f>
        <v>0.0</v>
      </c>
      <c r="BK6" s="24" t="n">
        <f>SUM('Z08_1 一般公共预算财政拨款基本支出决算明细表'!BK7)</f>
        <v>0.0</v>
      </c>
      <c r="BL6" s="24" t="n">
        <f>SUM('Z08_1 一般公共预算财政拨款基本支出决算明细表'!BL7)</f>
        <v>0.0</v>
      </c>
      <c r="BM6" s="24" t="n">
        <f>SUM('Z08_1 一般公共预算财政拨款基本支出决算明细表'!BM7)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('Z08_1 一般公共预算财政拨款基本支出决算明细表'!CB6+'Z08_1 一般公共预算财政拨款基本支出决算明细表'!CC6+'Z08_1 一般公共预算财政拨款基本支出决算明细表'!CD6+'Z08_1 一般公共预算财政拨款基本支出决算明细表'!CE6+'Z08_1 一般公共预算财政拨款基本支出决算明细表'!CF6+'Z08_1 一般公共预算财政拨款基本支出决算明细表'!CG6+'Z08_1 一般公共预算财政拨款基本支出决算明细表'!CH6+'Z08_1 一般公共预算财政拨款基本支出决算明细表'!CI6+'Z08_1 一般公共预算财政拨款基本支出决算明细表'!CJ6+'Z08_1 一般公共预算财政拨款基本支出决算明细表'!CK6+'Z08_1 一般公共预算财政拨款基本支出决算明细表'!CL6+'Z08_1 一般公共预算财政拨款基本支出决算明细表'!CM6+'Z08_1 一般公共预算财政拨款基本支出决算明细表'!CN6+'Z08_1 一般公共预算财政拨款基本支出决算明细表'!CO6+'Z08_1 一般公共预算财政拨款基本支出决算明细表'!CP6+'Z08_1 一般公共预算财政拨款基本支出决算明细表'!CQ6)</f>
        <v>0.0</v>
      </c>
      <c r="CB6" s="24" t="n">
        <f>SUM('Z08_1 一般公共预算财政拨款基本支出决算明细表'!CB7)</f>
        <v>0.0</v>
      </c>
      <c r="CC6" s="24" t="n">
        <f>SUM('Z08_1 一般公共预算财政拨款基本支出决算明细表'!CC7)</f>
        <v>0.0</v>
      </c>
      <c r="CD6" s="24" t="n">
        <f>SUM('Z08_1 一般公共预算财政拨款基本支出决算明细表'!CD7)</f>
        <v>0.0</v>
      </c>
      <c r="CE6" s="24" t="n">
        <f>SUM('Z08_1 一般公共预算财政拨款基本支出决算明细表'!CE7)</f>
        <v>0.0</v>
      </c>
      <c r="CF6" s="24" t="n">
        <f>SUM('Z08_1 一般公共预算财政拨款基本支出决算明细表'!CF7)</f>
        <v>0.0</v>
      </c>
      <c r="CG6" s="24" t="n">
        <f>SUM('Z08_1 一般公共预算财政拨款基本支出决算明细表'!CG7)</f>
        <v>0.0</v>
      </c>
      <c r="CH6" s="24" t="n">
        <f>SUM('Z08_1 一般公共预算财政拨款基本支出决算明细表'!CH7)</f>
        <v>0.0</v>
      </c>
      <c r="CI6" s="24" t="n">
        <f>SUM('Z08_1 一般公共预算财政拨款基本支出决算明细表'!CI7)</f>
        <v>0.0</v>
      </c>
      <c r="CJ6" s="24" t="n">
        <f>SUM('Z08_1 一般公共预算财政拨款基本支出决算明细表'!CJ7)</f>
        <v>0.0</v>
      </c>
      <c r="CK6" s="24" t="n">
        <f>SUM('Z08_1 一般公共预算财政拨款基本支出决算明细表'!CK7)</f>
        <v>0.0</v>
      </c>
      <c r="CL6" s="24" t="n">
        <f>SUM('Z08_1 一般公共预算财政拨款基本支出决算明细表'!CL7)</f>
        <v>0.0</v>
      </c>
      <c r="CM6" s="24" t="n">
        <f>SUM('Z08_1 一般公共预算财政拨款基本支出决算明细表'!CM7)</f>
        <v>0.0</v>
      </c>
      <c r="CN6" s="24" t="n">
        <f>SUM('Z08_1 一般公共预算财政拨款基本支出决算明细表'!CN7)</f>
        <v>0.0</v>
      </c>
      <c r="CO6" s="24" t="n">
        <f>SUM('Z08_1 一般公共预算财政拨款基本支出决算明细表'!CO7)</f>
        <v>0.0</v>
      </c>
      <c r="CP6" s="24" t="n">
        <f>SUM('Z08_1 一般公共预算财政拨款基本支出决算明细表'!CP7)</f>
        <v>0.0</v>
      </c>
      <c r="CQ6" s="24" t="n">
        <f>SUM('Z08_1 一般公共预算财政拨款基本支出决算明细表'!CQ7)</f>
        <v>0.0</v>
      </c>
      <c r="CR6" s="28" t="inlineStr">
        <is>
          <t>一</t>
        </is>
      </c>
      <c r="CS6" s="28" t="inlineStr">
        <is>
          <t>一</t>
        </is>
      </c>
      <c r="CT6" s="28" t="inlineStr">
        <is>
          <t>一</t>
        </is>
      </c>
      <c r="CU6" s="24" t="n">
        <f>SUM('Z08_1 一般公共预算财政拨款基本支出决算明细表'!CU7)</f>
        <v>0.0</v>
      </c>
      <c r="CV6" s="24" t="n">
        <f>SUM('Z08_1 一般公共预算财政拨款基本支出决算明细表'!CV7)</f>
        <v>0.0</v>
      </c>
      <c r="CW6" s="24" t="n">
        <f>SUM('Z08_1 一般公共预算财政拨款基本支出决算明细表'!CW7)</f>
        <v>0.0</v>
      </c>
      <c r="CX6" s="24" t="n">
        <f>SUM('Z08_1 一般公共预算财政拨款基本支出决算明细表'!CX7)</f>
        <v>0.0</v>
      </c>
      <c r="CY6" s="24" t="n">
        <f>SUM('Z08_1 一般公共预算财政拨款基本支出决算明细表'!CY7)</f>
        <v>0.0</v>
      </c>
      <c r="CZ6" s="24" t="n">
        <f>SUM('Z08_1 一般公共预算财政拨款基本支出决算明细表'!CZ7)</f>
        <v>0.0</v>
      </c>
      <c r="DA6" s="28" t="inlineStr">
        <is>
          <t>一</t>
        </is>
      </c>
      <c r="DB6" s="28" t="inlineStr">
        <is>
          <t>一</t>
        </is>
      </c>
      <c r="DC6" s="28" t="inlineStr">
        <is>
          <t>一</t>
        </is>
      </c>
      <c r="DD6" s="28" t="inlineStr">
        <is>
          <t>一</t>
        </is>
      </c>
      <c r="DE6" s="24" t="n">
        <f>('Z08_1 一般公共预算财政拨款基本支出决算明细表'!DF6+'Z08_1 一般公共预算财政拨款基本支出决算明细表'!DG6+'Z08_1 一般公共预算财政拨款基本支出决算明细表'!DH6+'Z08_1 一般公共预算财政拨款基本支出决算明细表'!DI6+'Z08_1 一般公共预算财政拨款基本支出决算明细表'!DJ6)</f>
        <v>0.0</v>
      </c>
      <c r="DF6" s="24" t="n">
        <f>SUM('Z08_1 一般公共预算财政拨款基本支出决算明细表'!DF7)</f>
        <v>0.0</v>
      </c>
      <c r="DG6" s="24" t="n">
        <f>SUM('Z08_1 一般公共预算财政拨款基本支出决算明细表'!DG7)</f>
        <v>0.0</v>
      </c>
      <c r="DH6" s="24" t="n">
        <f>SUM('Z08_1 一般公共预算财政拨款基本支出决算明细表'!DH7)</f>
        <v>0.0</v>
      </c>
      <c r="DI6" s="24" t="n">
        <f>SUM('Z08_1 一般公共预算财政拨款基本支出决算明细表'!DI7)</f>
        <v>0.0</v>
      </c>
      <c r="DJ6" s="26" t="n">
        <f>SUM('Z08_1 一般公共预算财政拨款基本支出决算明细表'!DJ7)</f>
        <v>0.0</v>
      </c>
    </row>
    <row r="7" customHeight="true" ht="15.0">
      <c r="A7" s="172" t="inlineStr">
        <is>
          <t>2010301</t>
        </is>
      </c>
      <c r="B7" s="174"/>
      <c r="C7" s="174"/>
      <c r="D7" s="30" t="inlineStr">
        <is>
          <t>行政运行</t>
        </is>
      </c>
      <c r="E7" s="24" t="n">
        <f>'Z08_1 一般公共预算财政拨款基本支出决算明细表'!F7 + 'Z08_1 一般公共预算财政拨款基本支出决算明细表'!T7 + 'Z08_1 一般公共预算财政拨款基本支出决算明细表'!AV7 + 'Z08_1 一般公共预算财政拨款基本支出决算明细表'!BI7 + 'Z08_1 一般公共预算财政拨款基本支出决算明细表'!CA7 + 'Z08_1 一般公共预算财政拨款基本支出决算明细表'!CU7 + 'Z08_1 一般公共预算财政拨款基本支出决算明细表'!DE7</f>
        <v>705468.4</v>
      </c>
      <c r="F7" s="24" t="n">
        <f>('Z08_1 一般公共预算财政拨款基本支出决算明细表'!G7+'Z08_1 一般公共预算财政拨款基本支出决算明细表'!H7+'Z08_1 一般公共预算财政拨款基本支出决算明细表'!I7+'Z08_1 一般公共预算财政拨款基本支出决算明细表'!J7+'Z08_1 一般公共预算财政拨款基本支出决算明细表'!K7+'Z08_1 一般公共预算财政拨款基本支出决算明细表'!L7+'Z08_1 一般公共预算财政拨款基本支出决算明细表'!M7+'Z08_1 一般公共预算财政拨款基本支出决算明细表'!N7+'Z08_1 一般公共预算财政拨款基本支出决算明细表'!O7+'Z08_1 一般公共预算财政拨款基本支出决算明细表'!P7+'Z08_1 一般公共预算财政拨款基本支出决算明细表'!Q7+'Z08_1 一般公共预算财政拨款基本支出决算明细表'!R7+'Z08_1 一般公共预算财政拨款基本支出决算明细表'!S7)</f>
        <v>686129.0</v>
      </c>
      <c r="G7" s="24" t="n">
        <v>303767.0</v>
      </c>
      <c r="H7" s="24" t="n">
        <v>212422.0</v>
      </c>
      <c r="I7" s="24" t="n">
        <v>0.0</v>
      </c>
      <c r="J7" s="24" t="n">
        <v>0.0</v>
      </c>
      <c r="K7" s="24" t="n">
        <v>169940.0</v>
      </c>
      <c r="L7" s="24" t="n">
        <v>0.0</v>
      </c>
      <c r="M7" s="24" t="n">
        <v>0.0</v>
      </c>
      <c r="N7" s="24" t="n">
        <v>0.0</v>
      </c>
      <c r="O7" s="24" t="n">
        <v>0.0</v>
      </c>
      <c r="P7" s="24" t="n">
        <v>0.0</v>
      </c>
      <c r="Q7" s="24" t="n">
        <v>0.0</v>
      </c>
      <c r="R7" s="24" t="n">
        <v>0.0</v>
      </c>
      <c r="S7" s="24" t="n">
        <v>0.0</v>
      </c>
      <c r="T7" s="24" t="n">
        <f>('Z08_1 一般公共预算财政拨款基本支出决算明细表'!U7+'Z08_1 一般公共预算财政拨款基本支出决算明细表'!V7+'Z08_1 一般公共预算财政拨款基本支出决算明细表'!W7+'Z08_1 一般公共预算财政拨款基本支出决算明细表'!X7+'Z08_1 一般公共预算财政拨款基本支出决算明细表'!Y7+'Z08_1 一般公共预算财政拨款基本支出决算明细表'!Z7+'Z08_1 一般公共预算财政拨款基本支出决算明细表'!AA7+'Z08_1 一般公共预算财政拨款基本支出决算明细表'!AB7+'Z08_1 一般公共预算财政拨款基本支出决算明细表'!AC7+'Z08_1 一般公共预算财政拨款基本支出决算明细表'!AD7+'Z08_1 一般公共预算财政拨款基本支出决算明细表'!AE7+'Z08_1 一般公共预算财政拨款基本支出决算明细表'!AF7+'Z08_1 一般公共预算财政拨款基本支出决算明细表'!AG7+'Z08_1 一般公共预算财政拨款基本支出决算明细表'!AH7+'Z08_1 一般公共预算财政拨款基本支出决算明细表'!AI7+'Z08_1 一般公共预算财政拨款基本支出决算明细表'!AJ7+'Z08_1 一般公共预算财政拨款基本支出决算明细表'!AK7+'Z08_1 一般公共预算财政拨款基本支出决算明细表'!AL7+'Z08_1 一般公共预算财政拨款基本支出决算明细表'!AM7+'Z08_1 一般公共预算财政拨款基本支出决算明细表'!AN7+'Z08_1 一般公共预算财政拨款基本支出决算明细表'!AO7+'Z08_1 一般公共预算财政拨款基本支出决算明细表'!AP7+'Z08_1 一般公共预算财政拨款基本支出决算明细表'!AQ7+'Z08_1 一般公共预算财政拨款基本支出决算明细表'!AR7+'Z08_1 一般公共预算财政拨款基本支出决算明细表'!AS7+'Z08_1 一般公共预算财政拨款基本支出决算明细表'!AT7+'Z08_1 一般公共预算财政拨款基本支出决算明细表'!AU7)</f>
        <v>19339.4</v>
      </c>
      <c r="U7" s="24" t="n">
        <v>10769.4</v>
      </c>
      <c r="V7" s="24" t="n">
        <v>0.0</v>
      </c>
      <c r="W7" s="24" t="n">
        <v>0.0</v>
      </c>
      <c r="X7" s="24" t="n">
        <v>0.0</v>
      </c>
      <c r="Y7" s="24" t="n">
        <v>0.0</v>
      </c>
      <c r="Z7" s="24" t="n">
        <v>0.0</v>
      </c>
      <c r="AA7" s="24" t="n">
        <v>299.0</v>
      </c>
      <c r="AB7" s="24" t="n">
        <v>0.0</v>
      </c>
      <c r="AC7" s="24" t="n">
        <v>0.0</v>
      </c>
      <c r="AD7" s="24" t="n">
        <v>2340.0</v>
      </c>
      <c r="AE7" s="24" t="n">
        <v>0.0</v>
      </c>
      <c r="AF7" s="24" t="n">
        <v>0.0</v>
      </c>
      <c r="AG7" s="24" t="n">
        <v>0.0</v>
      </c>
      <c r="AH7" s="24" t="n">
        <v>0.0</v>
      </c>
      <c r="AI7" s="24" t="n">
        <v>0.0</v>
      </c>
      <c r="AJ7" s="24" t="n">
        <v>0.0</v>
      </c>
      <c r="AK7" s="24" t="n">
        <v>0.0</v>
      </c>
      <c r="AL7" s="24" t="n">
        <v>0.0</v>
      </c>
      <c r="AM7" s="24" t="n">
        <v>0.0</v>
      </c>
      <c r="AN7" s="24" t="n">
        <v>0.0</v>
      </c>
      <c r="AO7" s="24" t="n">
        <v>5931.0</v>
      </c>
      <c r="AP7" s="24" t="n">
        <v>0.0</v>
      </c>
      <c r="AQ7" s="24" t="n">
        <v>0.0</v>
      </c>
      <c r="AR7" s="24" t="n">
        <v>0.0</v>
      </c>
      <c r="AS7" s="24" t="n">
        <v>0.0</v>
      </c>
      <c r="AT7" s="24" t="n">
        <v>0.0</v>
      </c>
      <c r="AU7" s="24" t="n">
        <v>0.0</v>
      </c>
      <c r="AV7" s="24" t="n">
        <f>('Z08_1 一般公共预算财政拨款基本支出决算明细表'!AW7+'Z08_1 一般公共预算财政拨款基本支出决算明细表'!AX7+'Z08_1 一般公共预算财政拨款基本支出决算明细表'!AY7+'Z08_1 一般公共预算财政拨款基本支出决算明细表'!AZ7+'Z08_1 一般公共预算财政拨款基本支出决算明细表'!BA7+'Z08_1 一般公共预算财政拨款基本支出决算明细表'!BB7+'Z08_1 一般公共预算财政拨款基本支出决算明细表'!BC7+'Z08_1 一般公共预算财政拨款基本支出决算明细表'!BD7+'Z08_1 一般公共预算财政拨款基本支出决算明细表'!BE7+'Z08_1 一般公共预算财政拨款基本支出决算明细表'!BF7+'Z08_1 一般公共预算财政拨款基本支出决算明细表'!BG7+'Z08_1 一般公共预算财政拨款基本支出决算明细表'!BH7)</f>
        <v>0.0</v>
      </c>
      <c r="AW7" s="24" t="n">
        <v>0.0</v>
      </c>
      <c r="AX7" s="24" t="n">
        <v>0.0</v>
      </c>
      <c r="AY7" s="24" t="n">
        <v>0.0</v>
      </c>
      <c r="AZ7" s="24" t="n">
        <v>0.0</v>
      </c>
      <c r="BA7" s="24" t="n">
        <v>0.0</v>
      </c>
      <c r="BB7" s="24" t="n">
        <v>0.0</v>
      </c>
      <c r="BC7" s="24" t="n">
        <v>0.0</v>
      </c>
      <c r="BD7" s="24" t="n">
        <v>0.0</v>
      </c>
      <c r="BE7" s="24" t="n">
        <v>0.0</v>
      </c>
      <c r="BF7" s="24" t="n">
        <v>0.0</v>
      </c>
      <c r="BG7" s="24" t="n">
        <v>0.0</v>
      </c>
      <c r="BH7" s="24" t="n">
        <v>0.0</v>
      </c>
      <c r="BI7" s="24" t="n">
        <f>('Z08_1 一般公共预算财政拨款基本支出决算明细表'!BJ7+'Z08_1 一般公共预算财政拨款基本支出决算明细表'!BK7+'Z08_1 一般公共预算财政拨款基本支出决算明细表'!BL7+'Z08_1 一般公共预算财政拨款基本支出决算明细表'!BM7)</f>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f>('Z08_1 一般公共预算财政拨款基本支出决算明细表'!CB7+'Z08_1 一般公共预算财政拨款基本支出决算明细表'!CC7+'Z08_1 一般公共预算财政拨款基本支出决算明细表'!CD7+'Z08_1 一般公共预算财政拨款基本支出决算明细表'!CE7+'Z08_1 一般公共预算财政拨款基本支出决算明细表'!CF7+'Z08_1 一般公共预算财政拨款基本支出决算明细表'!CG7+'Z08_1 一般公共预算财政拨款基本支出决算明细表'!CH7+'Z08_1 一般公共预算财政拨款基本支出决算明细表'!CI7+'Z08_1 一般公共预算财政拨款基本支出决算明细表'!CJ7+'Z08_1 一般公共预算财政拨款基本支出决算明细表'!CK7+'Z08_1 一般公共预算财政拨款基本支出决算明细表'!CL7+'Z08_1 一般公共预算财政拨款基本支出决算明细表'!CM7+'Z08_1 一般公共预算财政拨款基本支出决算明细表'!CN7+'Z08_1 一般公共预算财政拨款基本支出决算明细表'!CO7+'Z08_1 一般公共预算财政拨款基本支出决算明细表'!CP7+'Z08_1 一般公共预算财政拨款基本支出决算明细表'!CQ7)</f>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f>('Z08_1 一般公共预算财政拨款基本支出决算明细表'!CV7+'Z08_1 一般公共预算财政拨款基本支出决算明细表'!CW7+'Z08_1 一般公共预算财政拨款基本支出决算明细表'!CX7+'Z08_1 一般公共预算财政拨款基本支出决算明细表'!CY7+'Z08_1 一般公共预算财政拨款基本支出决算明细表'!CZ7)</f>
        <v>0.0</v>
      </c>
      <c r="CV7" s="24" t="n">
        <v>0.0</v>
      </c>
      <c r="CW7" s="24" t="n">
        <v>0.0</v>
      </c>
      <c r="CX7" s="24" t="n">
        <v>0.0</v>
      </c>
      <c r="CY7" s="24" t="n">
        <v>0.0</v>
      </c>
      <c r="CZ7" s="24" t="n">
        <v>0.0</v>
      </c>
      <c r="DA7" s="28" t="inlineStr">
        <is>
          <t>一</t>
        </is>
      </c>
      <c r="DB7" s="28" t="inlineStr">
        <is>
          <t>一</t>
        </is>
      </c>
      <c r="DC7" s="28" t="inlineStr">
        <is>
          <t>一</t>
        </is>
      </c>
      <c r="DD7" s="28" t="inlineStr">
        <is>
          <t>一</t>
        </is>
      </c>
      <c r="DE7" s="24" t="n">
        <f>('Z08_1 一般公共预算财政拨款基本支出决算明细表'!DF7+'Z08_1 一般公共预算财政拨款基本支出决算明细表'!DG7+'Z08_1 一般公共预算财政拨款基本支出决算明细表'!DH7+'Z08_1 一般公共预算财政拨款基本支出决算明细表'!DI7+'Z08_1 一般公共预算财政拨款基本支出决算明细表'!DJ7)</f>
        <v>0.0</v>
      </c>
      <c r="DF7" s="24" t="n">
        <v>0.0</v>
      </c>
      <c r="DG7" s="24" t="n">
        <v>0.0</v>
      </c>
      <c r="DH7" s="24" t="n">
        <v>0.0</v>
      </c>
      <c r="DI7" s="24" t="n">
        <v>0.0</v>
      </c>
      <c r="DJ7" s="26"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6.xml><?xml version="1.0" encoding="utf-8"?>
<worksheet xmlns="http://schemas.openxmlformats.org/spreadsheetml/2006/main">
  <sheetPr>
    <outlinePr summaryBelow="false"/>
  </sheetPr>
  <dimension ref="A1:DP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SUM('Z08_2 一般公共预算财政拨款项目支出决算明细表'!K7)</f>
        <v>232203.12</v>
      </c>
      <c r="L6" s="24" t="n">
        <f>SUM('Z08_2 一般公共预算财政拨款项目支出决算明细表'!L7)</f>
        <v>0.0</v>
      </c>
      <c r="M6" s="24" t="n">
        <f>SUM('Z08_2 一般公共预算财政拨款项目支出决算明细表'!M7)</f>
        <v>0.0</v>
      </c>
      <c r="N6" s="24" t="n">
        <f>SUM('Z08_2 一般公共预算财政拨款项目支出决算明细表'!N7)</f>
        <v>0.0</v>
      </c>
      <c r="O6" s="24" t="n">
        <f>SUM('Z08_2 一般公共预算财政拨款项目支出决算明细表'!O7)</f>
        <v>0.0</v>
      </c>
      <c r="P6" s="24" t="n">
        <f>SUM('Z08_2 一般公共预算财政拨款项目支出决算明细表'!P7)</f>
        <v>0.0</v>
      </c>
      <c r="Q6" s="24" t="n">
        <f>SUM('Z08_2 一般公共预算财政拨款项目支出决算明细表'!Q7)</f>
        <v>0.0</v>
      </c>
      <c r="R6" s="24" t="n">
        <f>SUM('Z08_2 一般公共预算财政拨款项目支出决算明细表'!R7)</f>
        <v>0.0</v>
      </c>
      <c r="S6" s="24" t="n">
        <f>SUM('Z08_2 一般公共预算财政拨款项目支出决算明细表'!S7)</f>
        <v>0.0</v>
      </c>
      <c r="T6" s="24" t="n">
        <f>SUM('Z08_2 一般公共预算财政拨款项目支出决算明细表'!T7)</f>
        <v>0.0</v>
      </c>
      <c r="U6" s="24" t="n">
        <f>SUM('Z08_2 一般公共预算财政拨款项目支出决算明细表'!U7)</f>
        <v>0.0</v>
      </c>
      <c r="V6" s="24" t="n">
        <f>SUM('Z08_2 一般公共预算财政拨款项目支出决算明细表'!V7)</f>
        <v>0.0</v>
      </c>
      <c r="W6" s="24" t="n">
        <f>SUM('Z08_2 一般公共预算财政拨款项目支出决算明细表'!W7)</f>
        <v>0.0</v>
      </c>
      <c r="X6" s="24" t="n">
        <f>SUM('Z08_2 一般公共预算财政拨款项目支出决算明细表'!X7)</f>
        <v>0.0</v>
      </c>
      <c r="Y6" s="24" t="n">
        <f>SUM('Z08_2 一般公共预算财政拨款项目支出决算明细表'!Y7)</f>
        <v>0.0</v>
      </c>
      <c r="Z6" s="24" t="n">
        <f>('Z08_2 一般公共预算财政拨款项目支出决算明细表'!AA6+'Z08_2 一般公共预算财政拨款项目支出决算明细表'!AB6+'Z08_2 一般公共预算财政拨款项目支出决算明细表'!AC6+'Z08_2 一般公共预算财政拨款项目支出决算明细表'!AD6+'Z08_2 一般公共预算财政拨款项目支出决算明细表'!AE6+'Z08_2 一般公共预算财政拨款项目支出决算明细表'!AF6+'Z08_2 一般公共预算财政拨款项目支出决算明细表'!AG6+'Z08_2 一般公共预算财政拨款项目支出决算明细表'!AH6+'Z08_2 一般公共预算财政拨款项目支出决算明细表'!AI6+'Z08_2 一般公共预算财政拨款项目支出决算明细表'!AJ6+'Z08_2 一般公共预算财政拨款项目支出决算明细表'!AK6+'Z08_2 一般公共预算财政拨款项目支出决算明细表'!AL6+'Z08_2 一般公共预算财政拨款项目支出决算明细表'!AM6+'Z08_2 一般公共预算财政拨款项目支出决算明细表'!AN6+'Z08_2 一般公共预算财政拨款项目支出决算明细表'!AO6+'Z08_2 一般公共预算财政拨款项目支出决算明细表'!AP6+'Z08_2 一般公共预算财政拨款项目支出决算明细表'!AQ6+'Z08_2 一般公共预算财政拨款项目支出决算明细表'!AR6+'Z08_2 一般公共预算财政拨款项目支出决算明细表'!AS6+'Z08_2 一般公共预算财政拨款项目支出决算明细表'!AT6+'Z08_2 一般公共预算财政拨款项目支出决算明细表'!AU6+'Z08_2 一般公共预算财政拨款项目支出决算明细表'!AV6+'Z08_2 一般公共预算财政拨款项目支出决算明细表'!AW6+'Z08_2 一般公共预算财政拨款项目支出决算明细表'!AX6+'Z08_2 一般公共预算财政拨款项目支出决算明细表'!AY6+'Z08_2 一般公共预算财政拨款项目支出决算明细表'!AZ6+'Z08_2 一般公共预算财政拨款项目支出决算明细表'!BA6)</f>
        <v>206063.12</v>
      </c>
      <c r="AA6" s="24" t="n">
        <f>SUM('Z08_2 一般公共预算财政拨款项目支出决算明细表'!AA7)</f>
        <v>18856.6</v>
      </c>
      <c r="AB6" s="24" t="n">
        <f>SUM('Z08_2 一般公共预算财政拨款项目支出决算明细表'!AB7)</f>
        <v>32000.0</v>
      </c>
      <c r="AC6" s="24" t="n">
        <f>SUM('Z08_2 一般公共预算财政拨款项目支出决算明细表'!AC7)</f>
        <v>0.0</v>
      </c>
      <c r="AD6" s="24" t="n">
        <f>SUM('Z08_2 一般公共预算财政拨款项目支出决算明细表'!AD7)</f>
        <v>0.0</v>
      </c>
      <c r="AE6" s="24" t="n">
        <f>SUM('Z08_2 一般公共预算财政拨款项目支出决算明细表'!AE7)</f>
        <v>0.0</v>
      </c>
      <c r="AF6" s="24" t="n">
        <f>SUM('Z08_2 一般公共预算财政拨款项目支出决算明细表'!AF7)</f>
        <v>0.0</v>
      </c>
      <c r="AG6" s="24" t="n">
        <f>SUM('Z08_2 一般公共预算财政拨款项目支出决算明细表'!AG7)</f>
        <v>0.0</v>
      </c>
      <c r="AH6" s="24" t="n">
        <f>SUM('Z08_2 一般公共预算财政拨款项目支出决算明细表'!AH7)</f>
        <v>0.0</v>
      </c>
      <c r="AI6" s="24" t="n">
        <f>SUM('Z08_2 一般公共预算财政拨款项目支出决算明细表'!AI7)</f>
        <v>0.0</v>
      </c>
      <c r="AJ6" s="24" t="n">
        <f>SUM('Z08_2 一般公共预算财政拨款项目支出决算明细表'!AJ7)</f>
        <v>14760.0</v>
      </c>
      <c r="AK6" s="24" t="n">
        <f>SUM('Z08_2 一般公共预算财政拨款项目支出决算明细表'!AK7)</f>
        <v>0.0</v>
      </c>
      <c r="AL6" s="24" t="n">
        <f>SUM('Z08_2 一般公共预算财政拨款项目支出决算明细表'!AL7)</f>
        <v>5610.0</v>
      </c>
      <c r="AM6" s="24" t="n">
        <f>SUM('Z08_2 一般公共预算财政拨款项目支出决算明细表'!AM7)</f>
        <v>0.0</v>
      </c>
      <c r="AN6" s="24" t="n">
        <f>SUM('Z08_2 一般公共预算财政拨款项目支出决算明细表'!AN7)</f>
        <v>0.0</v>
      </c>
      <c r="AO6" s="24" t="n">
        <f>SUM('Z08_2 一般公共预算财政拨款项目支出决算明细表'!AO7)</f>
        <v>0.0</v>
      </c>
      <c r="AP6" s="24" t="n">
        <f>SUM('Z08_2 一般公共预算财政拨款项目支出决算明细表'!AP7)</f>
        <v>0.0</v>
      </c>
      <c r="AQ6" s="24" t="n">
        <f>SUM('Z08_2 一般公共预算财政拨款项目支出决算明细表'!AQ7)</f>
        <v>0.0</v>
      </c>
      <c r="AR6" s="24" t="n">
        <f>SUM('Z08_2 一般公共预算财政拨款项目支出决算明细表'!AR7)</f>
        <v>0.0</v>
      </c>
      <c r="AS6" s="24" t="n">
        <f>SUM('Z08_2 一般公共预算财政拨款项目支出决算明细表'!AS7)</f>
        <v>0.0</v>
      </c>
      <c r="AT6" s="24" t="n">
        <f>SUM('Z08_2 一般公共预算财政拨款项目支出决算明细表'!AT7)</f>
        <v>0.0</v>
      </c>
      <c r="AU6" s="24" t="n">
        <f>SUM('Z08_2 一般公共预算财政拨款项目支出决算明细表'!AU7)</f>
        <v>122387.52</v>
      </c>
      <c r="AV6" s="24" t="n">
        <f>SUM('Z08_2 一般公共预算财政拨款项目支出决算明细表'!AV7)</f>
        <v>0.0</v>
      </c>
      <c r="AW6" s="24" t="n">
        <f>SUM('Z08_2 一般公共预算财政拨款项目支出决算明细表'!AW7)</f>
        <v>0.0</v>
      </c>
      <c r="AX6" s="24" t="n">
        <f>SUM('Z08_2 一般公共预算财政拨款项目支出决算明细表'!AX7)</f>
        <v>0.0</v>
      </c>
      <c r="AY6" s="24" t="n">
        <f>SUM('Z08_2 一般公共预算财政拨款项目支出决算明细表'!AY7)</f>
        <v>0.0</v>
      </c>
      <c r="AZ6" s="24" t="n">
        <f>SUM('Z08_2 一般公共预算财政拨款项目支出决算明细表'!AZ7)</f>
        <v>0.0</v>
      </c>
      <c r="BA6" s="24" t="n">
        <f>SUM('Z08_2 一般公共预算财政拨款项目支出决算明细表'!BA7)</f>
        <v>12449.0</v>
      </c>
      <c r="BB6" s="24" t="n">
        <f>SUM('Z08_2 一般公共预算财政拨款项目支出决算明细表'!BB7)</f>
        <v>0.0</v>
      </c>
      <c r="BC6" s="24" t="n">
        <f>SUM('Z08_2 一般公共预算财政拨款项目支出决算明细表'!BC7)</f>
        <v>0.0</v>
      </c>
      <c r="BD6" s="24" t="n">
        <f>SUM('Z08_2 一般公共预算财政拨款项目支出决算明细表'!BD7)</f>
        <v>0.0</v>
      </c>
      <c r="BE6" s="24" t="n">
        <f>SUM('Z08_2 一般公共预算财政拨款项目支出决算明细表'!BE7)</f>
        <v>0.0</v>
      </c>
      <c r="BF6" s="24" t="n">
        <f>SUM('Z08_2 一般公共预算财政拨款项目支出决算明细表'!BF7)</f>
        <v>0.0</v>
      </c>
      <c r="BG6" s="24" t="n">
        <f>SUM('Z08_2 一般公共预算财政拨款项目支出决算明细表'!BG7)</f>
        <v>0.0</v>
      </c>
      <c r="BH6" s="24" t="n">
        <f>SUM('Z08_2 一般公共预算财政拨款项目支出决算明细表'!BH7)</f>
        <v>0.0</v>
      </c>
      <c r="BI6" s="24" t="n">
        <f>SUM('Z08_2 一般公共预算财政拨款项目支出决算明细表'!BI7)</f>
        <v>0.0</v>
      </c>
      <c r="BJ6" s="24" t="n">
        <f>SUM('Z08_2 一般公共预算财政拨款项目支出决算明细表'!BJ7)</f>
        <v>0.0</v>
      </c>
      <c r="BK6" s="24" t="n">
        <f>SUM('Z08_2 一般公共预算财政拨款项目支出决算明细表'!BK7)</f>
        <v>0.0</v>
      </c>
      <c r="BL6" s="24" t="n">
        <f>SUM('Z08_2 一般公共预算财政拨款项目支出决算明细表'!BL7)</f>
        <v>0.0</v>
      </c>
      <c r="BM6" s="24" t="n">
        <f>SUM('Z08_2 一般公共预算财政拨款项目支出决算明细表'!BM7)</f>
        <v>0.0</v>
      </c>
      <c r="BN6" s="24" t="n">
        <f>SUM('Z08_2 一般公共预算财政拨款项目支出决算明细表'!BN7)</f>
        <v>0.0</v>
      </c>
      <c r="BO6" s="24" t="n">
        <f>SUM('Z08_2 一般公共预算财政拨款项目支出决算明细表'!BO7)</f>
        <v>0.0</v>
      </c>
      <c r="BP6" s="24" t="n">
        <f>SUM('Z08_2 一般公共预算财政拨款项目支出决算明细表'!BP7)</f>
        <v>0.0</v>
      </c>
      <c r="BQ6" s="24" t="n">
        <f>SUM('Z08_2 一般公共预算财政拨款项目支出决算明细表'!BQ7)</f>
        <v>0.0</v>
      </c>
      <c r="BR6" s="24" t="n">
        <f>SUM('Z08_2 一般公共预算财政拨款项目支出决算明细表'!BR7)</f>
        <v>0.0</v>
      </c>
      <c r="BS6" s="24" t="n">
        <f>SUM('Z08_2 一般公共预算财政拨款项目支出决算明细表'!BS7)</f>
        <v>0.0</v>
      </c>
      <c r="BT6" s="24" t="n">
        <f>('Z08_2 一般公共预算财政拨款项目支出决算明细表'!BU6+'Z08_2 一般公共预算财政拨款项目支出决算明细表'!BV6+'Z08_2 一般公共预算财政拨款项目支出决算明细表'!BW6+'Z08_2 一般公共预算财政拨款项目支出决算明细表'!BX6+'Z08_2 一般公共预算财政拨款项目支出决算明细表'!BY6+'Z08_2 一般公共预算财政拨款项目支出决算明细表'!BZ6+'Z08_2 一般公共预算财政拨款项目支出决算明细表'!CA6+'Z08_2 一般公共预算财政拨款项目支出决算明细表'!CB6+'Z08_2 一般公共预算财政拨款项目支出决算明细表'!CC6+'Z08_2 一般公共预算财政拨款项目支出决算明细表'!CD6+'Z08_2 一般公共预算财政拨款项目支出决算明细表'!CE6+'Z08_2 一般公共预算财政拨款项目支出决算明细表'!CF6)</f>
        <v>0.0</v>
      </c>
      <c r="BU6" s="24" t="n">
        <f>SUM('Z08_2 一般公共预算财政拨款项目支出决算明细表'!BU7)</f>
        <v>0.0</v>
      </c>
      <c r="BV6" s="24" t="n">
        <f>SUM('Z08_2 一般公共预算财政拨款项目支出决算明细表'!BV7)</f>
        <v>0.0</v>
      </c>
      <c r="BW6" s="24" t="n">
        <f>SUM('Z08_2 一般公共预算财政拨款项目支出决算明细表'!BW7)</f>
        <v>0.0</v>
      </c>
      <c r="BX6" s="24" t="n">
        <f>SUM('Z08_2 一般公共预算财政拨款项目支出决算明细表'!BX7)</f>
        <v>0.0</v>
      </c>
      <c r="BY6" s="24" t="n">
        <f>SUM('Z08_2 一般公共预算财政拨款项目支出决算明细表'!BY7)</f>
        <v>0.0</v>
      </c>
      <c r="BZ6" s="24" t="n">
        <f>SUM('Z08_2 一般公共预算财政拨款项目支出决算明细表'!BZ7)</f>
        <v>0.0</v>
      </c>
      <c r="CA6" s="24" t="n">
        <f>SUM('Z08_2 一般公共预算财政拨款项目支出决算明细表'!CA7)</f>
        <v>0.0</v>
      </c>
      <c r="CB6" s="24" t="n">
        <f>SUM('Z08_2 一般公共预算财政拨款项目支出决算明细表'!CB7)</f>
        <v>0.0</v>
      </c>
      <c r="CC6" s="24" t="n">
        <f>SUM('Z08_2 一般公共预算财政拨款项目支出决算明细表'!CC7)</f>
        <v>0.0</v>
      </c>
      <c r="CD6" s="24" t="n">
        <f>SUM('Z08_2 一般公共预算财政拨款项目支出决算明细表'!CD7)</f>
        <v>0.0</v>
      </c>
      <c r="CE6" s="24" t="n">
        <f>SUM('Z08_2 一般公共预算财政拨款项目支出决算明细表'!CE7)</f>
        <v>0.0</v>
      </c>
      <c r="CF6" s="24" t="n">
        <f>SUM('Z08_2 一般公共预算财政拨款项目支出决算明细表'!CF7)</f>
        <v>0.0</v>
      </c>
      <c r="CG6" s="24" t="n">
        <f>SUM('Z08_2 一般公共预算财政拨款项目支出决算明细表'!CG7)</f>
        <v>26140.0</v>
      </c>
      <c r="CH6" s="24" t="n">
        <f>SUM('Z08_2 一般公共预算财政拨款项目支出决算明细表'!CH7)</f>
        <v>0.0</v>
      </c>
      <c r="CI6" s="24" t="n">
        <f>SUM('Z08_2 一般公共预算财政拨款项目支出决算明细表'!CI7)</f>
        <v>26140.0</v>
      </c>
      <c r="CJ6" s="24" t="n">
        <f>SUM('Z08_2 一般公共预算财政拨款项目支出决算明细表'!CJ7)</f>
        <v>0.0</v>
      </c>
      <c r="CK6" s="24" t="n">
        <f>SUM('Z08_2 一般公共预算财政拨款项目支出决算明细表'!CK7)</f>
        <v>0.0</v>
      </c>
      <c r="CL6" s="24" t="n">
        <f>SUM('Z08_2 一般公共预算财政拨款项目支出决算明细表'!CL7)</f>
        <v>0.0</v>
      </c>
      <c r="CM6" s="24" t="n">
        <f>SUM('Z08_2 一般公共预算财政拨款项目支出决算明细表'!CM7)</f>
        <v>0.0</v>
      </c>
      <c r="CN6" s="24" t="n">
        <f>SUM('Z08_2 一般公共预算财政拨款项目支出决算明细表'!CN7)</f>
        <v>0.0</v>
      </c>
      <c r="CO6" s="24" t="n">
        <f>SUM('Z08_2 一般公共预算财政拨款项目支出决算明细表'!CO7)</f>
        <v>0.0</v>
      </c>
      <c r="CP6" s="24" t="n">
        <f>SUM('Z08_2 一般公共预算财政拨款项目支出决算明细表'!CP7)</f>
        <v>0.0</v>
      </c>
      <c r="CQ6" s="24" t="n">
        <f>SUM('Z08_2 一般公共预算财政拨款项目支出决算明细表'!CQ7)</f>
        <v>0.0</v>
      </c>
      <c r="CR6" s="24" t="n">
        <f>SUM('Z08_2 一般公共预算财政拨款项目支出决算明细表'!CR7)</f>
        <v>0.0</v>
      </c>
      <c r="CS6" s="24" t="n">
        <f>SUM('Z08_2 一般公共预算财政拨款项目支出决算明细表'!CS7)</f>
        <v>0.0</v>
      </c>
      <c r="CT6" s="24" t="n">
        <f>SUM('Z08_2 一般公共预算财政拨款项目支出决算明细表'!CT7)</f>
        <v>0.0</v>
      </c>
      <c r="CU6" s="24" t="n">
        <f>SUM('Z08_2 一般公共预算财政拨款项目支出决算明细表'!CU7)</f>
        <v>0.0</v>
      </c>
      <c r="CV6" s="24" t="n">
        <f>SUM('Z08_2 一般公共预算财政拨款项目支出决算明细表'!CV7)</f>
        <v>0.0</v>
      </c>
      <c r="CW6" s="24" t="n">
        <f>SUM('Z08_2 一般公共预算财政拨款项目支出决算明细表'!CW7)</f>
        <v>0.0</v>
      </c>
      <c r="CX6" s="24" t="n">
        <f>SUM('Z08_2 一般公共预算财政拨款项目支出决算明细表'!CX7)</f>
        <v>0.0</v>
      </c>
      <c r="CY6" s="24" t="n">
        <f>SUM('Z08_2 一般公共预算财政拨款项目支出决算明细表'!CY7)</f>
        <v>0.0</v>
      </c>
      <c r="CZ6" s="24" t="n">
        <f>SUM('Z08_2 一般公共预算财政拨款项目支出决算明细表'!CZ7)</f>
        <v>0.0</v>
      </c>
      <c r="DA6" s="24" t="n">
        <f>('Z08_2 一般公共预算财政拨款项目支出决算明细表'!DB6+'Z08_2 一般公共预算财政拨款项目支出决算明细表'!DC6+'Z08_2 一般公共预算财政拨款项目支出决算明细表'!DD6+'Z08_2 一般公共预算财政拨款项目支出决算明细表'!DE6+'Z08_2 一般公共预算财政拨款项目支出决算明细表'!DF6)</f>
        <v>0.0</v>
      </c>
      <c r="DB6" s="24" t="n">
        <f>SUM('Z08_2 一般公共预算财政拨款项目支出决算明细表'!DB7)</f>
        <v>0.0</v>
      </c>
      <c r="DC6" s="24" t="n">
        <f>SUM('Z08_2 一般公共预算财政拨款项目支出决算明细表'!DC7)</f>
        <v>0.0</v>
      </c>
      <c r="DD6" s="24" t="n">
        <f>SUM('Z08_2 一般公共预算财政拨款项目支出决算明细表'!DD7)</f>
        <v>0.0</v>
      </c>
      <c r="DE6" s="24" t="n">
        <f>SUM('Z08_2 一般公共预算财政拨款项目支出决算明细表'!DE7)</f>
        <v>0.0</v>
      </c>
      <c r="DF6" s="24" t="n">
        <f>SUM('Z08_2 一般公共预算财政拨款项目支出决算明细表'!DF7)</f>
        <v>0.0</v>
      </c>
      <c r="DG6" s="24" t="n">
        <f>('Z08_2 一般公共预算财政拨款项目支出决算明细表'!DH6+'Z08_2 一般公共预算财政拨款项目支出决算明细表'!DI6+'Z08_2 一般公共预算财政拨款项目支出决算明细表'!DJ6)</f>
        <v>0.0</v>
      </c>
      <c r="DH6" s="24" t="n">
        <f>SUM('Z08_2 一般公共预算财政拨款项目支出决算明细表'!DH7)</f>
        <v>0.0</v>
      </c>
      <c r="DI6" s="24" t="n">
        <f>SUM('Z08_2 一般公共预算财政拨款项目支出决算明细表'!DI7)</f>
        <v>0.0</v>
      </c>
      <c r="DJ6" s="24" t="n">
        <f>SUM('Z08_2 一般公共预算财政拨款项目支出决算明细表'!DJ7)</f>
        <v>0.0</v>
      </c>
      <c r="DK6" s="24" t="n">
        <f>('Z08_2 一般公共预算财政拨款项目支出决算明细表'!DL6+'Z08_2 一般公共预算财政拨款项目支出决算明细表'!DM6+'Z08_2 一般公共预算财政拨款项目支出决算明细表'!DN6+'Z08_2 一般公共预算财政拨款项目支出决算明细表'!DO6+'Z08_2 一般公共预算财政拨款项目支出决算明细表'!DP6)</f>
        <v>0.0</v>
      </c>
      <c r="DL6" s="24" t="n">
        <f>SUM('Z08_2 一般公共预算财政拨款项目支出决算明细表'!DL7)</f>
        <v>0.0</v>
      </c>
      <c r="DM6" s="24" t="n">
        <f>SUM('Z08_2 一般公共预算财政拨款项目支出决算明细表'!DM7)</f>
        <v>0.0</v>
      </c>
      <c r="DN6" s="24" t="n">
        <f>SUM('Z08_2 一般公共预算财政拨款项目支出决算明细表'!DN7)</f>
        <v>0.0</v>
      </c>
      <c r="DO6" s="24" t="n">
        <f>SUM('Z08_2 一般公共预算财政拨款项目支出决算明细表'!DO7)</f>
        <v>0.0</v>
      </c>
      <c r="DP6" s="26" t="n">
        <f>SUM('Z08_2 一般公共预算财政拨款项目支出决算明细表'!DP7)</f>
        <v>0.0</v>
      </c>
    </row>
    <row r="7" customHeight="true" ht="15.0">
      <c r="A7" s="172" t="inlineStr">
        <is>
          <t>2010399</t>
        </is>
      </c>
      <c r="B7" s="174"/>
      <c r="C7" s="174"/>
      <c r="D7" s="172" t="inlineStr">
        <is>
          <t>督查、绩效专项与效能建设事务工作经费</t>
        </is>
      </c>
      <c r="E7" s="172"/>
      <c r="F7" s="172" t="inlineStr">
        <is>
          <t>特定目标类</t>
        </is>
      </c>
      <c r="G7" s="172"/>
      <c r="H7" s="172"/>
      <c r="I7" s="172" t="inlineStr">
        <is>
          <t>非基建项目</t>
        </is>
      </c>
      <c r="J7" s="172" t="inlineStr">
        <is>
          <t>否</t>
        </is>
      </c>
      <c r="K7" s="24" t="n">
        <v>62817.5</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62817.5</v>
      </c>
      <c r="AA7" s="24" t="n">
        <v>13608.5</v>
      </c>
      <c r="AB7" s="24" t="n">
        <v>22000.0</v>
      </c>
      <c r="AC7" s="24" t="n">
        <v>0.0</v>
      </c>
      <c r="AD7" s="24" t="n">
        <v>0.0</v>
      </c>
      <c r="AE7" s="24" t="n">
        <v>0.0</v>
      </c>
      <c r="AF7" s="24" t="n">
        <v>0.0</v>
      </c>
      <c r="AG7" s="24" t="n">
        <v>0.0</v>
      </c>
      <c r="AH7" s="24" t="n">
        <v>0.0</v>
      </c>
      <c r="AI7" s="24" t="n">
        <v>0.0</v>
      </c>
      <c r="AJ7" s="24" t="n">
        <v>14760.0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0.0</v>
      </c>
      <c r="AZ7" s="24" t="n">
        <v>0.0</v>
      </c>
      <c r="BA7" s="24" t="n">
        <v>12449.0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2011308</t>
        </is>
      </c>
      <c r="B8" s="174"/>
      <c r="C8" s="174"/>
      <c r="D8" s="172" t="inlineStr">
        <is>
          <t>优化营商环境</t>
        </is>
      </c>
      <c r="E8" s="172"/>
      <c r="F8" s="172" t="inlineStr">
        <is>
          <t>特定目标类</t>
        </is>
      </c>
      <c r="G8" s="172"/>
      <c r="H8" s="172"/>
      <c r="I8" s="172" t="inlineStr">
        <is>
          <t>非基建项目</t>
        </is>
      </c>
      <c r="J8" s="172" t="inlineStr">
        <is>
          <t>否</t>
        </is>
      </c>
      <c r="K8" s="24" t="n">
        <v>10000.0</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10000.0</v>
      </c>
      <c r="AA8" s="24" t="n">
        <v>0.0</v>
      </c>
      <c r="AB8" s="24" t="n">
        <v>10000.0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2299999</t>
        </is>
      </c>
      <c r="B9" s="174"/>
      <c r="C9" s="174"/>
      <c r="D9" s="172" t="inlineStr">
        <is>
          <t>委托业务费</t>
        </is>
      </c>
      <c r="E9" s="172"/>
      <c r="F9" s="172" t="inlineStr">
        <is>
          <t>特定目标类</t>
        </is>
      </c>
      <c r="G9" s="172"/>
      <c r="H9" s="172"/>
      <c r="I9" s="172" t="inlineStr">
        <is>
          <t>非基建项目</t>
        </is>
      </c>
      <c r="J9" s="172" t="inlineStr">
        <is>
          <t>否</t>
        </is>
      </c>
      <c r="K9" s="24" t="n">
        <f>'Z08_2 一般公共预算财政拨款项目支出决算明细表'!L9 + 'Z08_2 一般公共预算财政拨款项目支出决算明细表'!Z9 + 'Z08_2 一般公共预算财政拨款项目支出决算明细表'!BB9 + 'Z08_2 一般公共预算财政拨款项目支出决算明细表'!BO9 + 'Z08_2 一般公共预算财政拨款项目支出决算明细表'!BT9 + 'Z08_2 一般公共预算财政拨款项目支出决算明细表'!CG9 + 'Z08_2 一般公共预算财政拨款项目支出决算明细表'!CX9 + 'Z08_2 一般公共预算财政拨款项目支出决算明细表'!DA9 + 'Z08_2 一般公共预算财政拨款项目支出决算明细表'!DG9 + 'Z08_2 一般公共预算财政拨款项目支出决算明细表'!DK9</f>
        <v>159385.62</v>
      </c>
      <c r="L9" s="24" t="n">
        <f>('Z08_2 一般公共预算财政拨款项目支出决算明细表'!M9+'Z08_2 一般公共预算财政拨款项目支出决算明细表'!N9+'Z08_2 一般公共预算财政拨款项目支出决算明细表'!O9+'Z08_2 一般公共预算财政拨款项目支出决算明细表'!P9+'Z08_2 一般公共预算财政拨款项目支出决算明细表'!Q9+'Z08_2 一般公共预算财政拨款项目支出决算明细表'!R9+'Z08_2 一般公共预算财政拨款项目支出决算明细表'!S9+'Z08_2 一般公共预算财政拨款项目支出决算明细表'!T9+'Z08_2 一般公共预算财政拨款项目支出决算明细表'!U9+'Z08_2 一般公共预算财政拨款项目支出决算明细表'!V9+'Z08_2 一般公共预算财政拨款项目支出决算明细表'!W9+'Z08_2 一般公共预算财政拨款项目支出决算明细表'!X9+'Z08_2 一般公共预算财政拨款项目支出决算明细表'!Y9)</f>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f>('Z08_2 一般公共预算财政拨款项目支出决算明细表'!AA9+'Z08_2 一般公共预算财政拨款项目支出决算明细表'!AB9+'Z08_2 一般公共预算财政拨款项目支出决算明细表'!AC9+'Z08_2 一般公共预算财政拨款项目支出决算明细表'!AD9+'Z08_2 一般公共预算财政拨款项目支出决算明细表'!AE9+'Z08_2 一般公共预算财政拨款项目支出决算明细表'!AF9+'Z08_2 一般公共预算财政拨款项目支出决算明细表'!AG9+'Z08_2 一般公共预算财政拨款项目支出决算明细表'!AH9+'Z08_2 一般公共预算财政拨款项目支出决算明细表'!AI9+'Z08_2 一般公共预算财政拨款项目支出决算明细表'!AJ9+'Z08_2 一般公共预算财政拨款项目支出决算明细表'!AK9+'Z08_2 一般公共预算财政拨款项目支出决算明细表'!AL9+'Z08_2 一般公共预算财政拨款项目支出决算明细表'!AM9+'Z08_2 一般公共预算财政拨款项目支出决算明细表'!AN9+'Z08_2 一般公共预算财政拨款项目支出决算明细表'!AO9+'Z08_2 一般公共预算财政拨款项目支出决算明细表'!AP9+'Z08_2 一般公共预算财政拨款项目支出决算明细表'!AQ9+'Z08_2 一般公共预算财政拨款项目支出决算明细表'!AR9+'Z08_2 一般公共预算财政拨款项目支出决算明细表'!AS9+'Z08_2 一般公共预算财政拨款项目支出决算明细表'!AT9+'Z08_2 一般公共预算财政拨款项目支出决算明细表'!AU9+'Z08_2 一般公共预算财政拨款项目支出决算明细表'!AV9+'Z08_2 一般公共预算财政拨款项目支出决算明细表'!AW9+'Z08_2 一般公共预算财政拨款项目支出决算明细表'!AX9+'Z08_2 一般公共预算财政拨款项目支出决算明细表'!AY9+'Z08_2 一般公共预算财政拨款项目支出决算明细表'!AZ9+'Z08_2 一般公共预算财政拨款项目支出决算明细表'!BA9)</f>
        <v>133245.62</v>
      </c>
      <c r="AA9" s="24" t="n">
        <v>5248.1</v>
      </c>
      <c r="AB9" s="24" t="n">
        <v>0.0</v>
      </c>
      <c r="AC9" s="24" t="n">
        <v>0.0</v>
      </c>
      <c r="AD9" s="24" t="n">
        <v>0.0</v>
      </c>
      <c r="AE9" s="24" t="n">
        <v>0.0</v>
      </c>
      <c r="AF9" s="24" t="n">
        <v>0.0</v>
      </c>
      <c r="AG9" s="24" t="n">
        <v>0.0</v>
      </c>
      <c r="AH9" s="24" t="n">
        <v>0.0</v>
      </c>
      <c r="AI9" s="24" t="n">
        <v>0.0</v>
      </c>
      <c r="AJ9" s="24" t="n">
        <v>0.0</v>
      </c>
      <c r="AK9" s="24" t="n">
        <v>0.0</v>
      </c>
      <c r="AL9" s="24" t="n">
        <v>5610.0</v>
      </c>
      <c r="AM9" s="24" t="n">
        <v>0.0</v>
      </c>
      <c r="AN9" s="24" t="n">
        <v>0.0</v>
      </c>
      <c r="AO9" s="24" t="n">
        <v>0.0</v>
      </c>
      <c r="AP9" s="24" t="n">
        <v>0.0</v>
      </c>
      <c r="AQ9" s="24" t="n">
        <v>0.0</v>
      </c>
      <c r="AR9" s="24" t="n">
        <v>0.0</v>
      </c>
      <c r="AS9" s="24" t="n">
        <v>0.0</v>
      </c>
      <c r="AT9" s="24" t="n">
        <v>0.0</v>
      </c>
      <c r="AU9" s="24" t="n">
        <v>122387.52</v>
      </c>
      <c r="AV9" s="24" t="n">
        <v>0.0</v>
      </c>
      <c r="AW9" s="24" t="n">
        <v>0.0</v>
      </c>
      <c r="AX9" s="24" t="n">
        <v>0.0</v>
      </c>
      <c r="AY9" s="24" t="n">
        <v>0.0</v>
      </c>
      <c r="AZ9" s="24" t="n">
        <v>0.0</v>
      </c>
      <c r="BA9" s="24" t="n">
        <v>0.0</v>
      </c>
      <c r="BB9" s="24" t="n">
        <f>('Z08_2 一般公共预算财政拨款项目支出决算明细表'!BC9+'Z08_2 一般公共预算财政拨款项目支出决算明细表'!BD9+'Z08_2 一般公共预算财政拨款项目支出决算明细表'!BE9+'Z08_2 一般公共预算财政拨款项目支出决算明细表'!BF9+'Z08_2 一般公共预算财政拨款项目支出决算明细表'!BG9+'Z08_2 一般公共预算财政拨款项目支出决算明细表'!BH9+'Z08_2 一般公共预算财政拨款项目支出决算明细表'!BI9+'Z08_2 一般公共预算财政拨款项目支出决算明细表'!BJ9+'Z08_2 一般公共预算财政拨款项目支出决算明细表'!BK9+'Z08_2 一般公共预算财政拨款项目支出决算明细表'!BL9+'Z08_2 一般公共预算财政拨款项目支出决算明细表'!BM9+'Z08_2 一般公共预算财政拨款项目支出决算明细表'!BN9)</f>
        <v>0.0</v>
      </c>
      <c r="BC9" s="24" t="n">
        <v>0.0</v>
      </c>
      <c r="BD9" s="24" t="n">
        <v>0.0</v>
      </c>
      <c r="BE9" s="24" t="n">
        <v>0.0</v>
      </c>
      <c r="BF9" s="24" t="n">
        <v>0.0</v>
      </c>
      <c r="BG9" s="24" t="n">
        <v>0.0</v>
      </c>
      <c r="BH9" s="24" t="n">
        <v>0.0</v>
      </c>
      <c r="BI9" s="24" t="n">
        <v>0.0</v>
      </c>
      <c r="BJ9" s="24" t="n">
        <v>0.0</v>
      </c>
      <c r="BK9" s="24" t="n">
        <v>0.0</v>
      </c>
      <c r="BL9" s="24" t="n">
        <v>0.0</v>
      </c>
      <c r="BM9" s="24" t="n">
        <v>0.0</v>
      </c>
      <c r="BN9" s="24" t="n">
        <v>0.0</v>
      </c>
      <c r="BO9" s="24" t="n">
        <f>('Z08_2 一般公共预算财政拨款项目支出决算明细表'!BP9+'Z08_2 一般公共预算财政拨款项目支出决算明细表'!BQ9+'Z08_2 一般公共预算财政拨款项目支出决算明细表'!BR9+'Z08_2 一般公共预算财政拨款项目支出决算明细表'!BS9)</f>
        <v>0.0</v>
      </c>
      <c r="BP9" s="24" t="n">
        <v>0.0</v>
      </c>
      <c r="BQ9" s="24" t="n">
        <v>0.0</v>
      </c>
      <c r="BR9" s="24" t="n">
        <v>0.0</v>
      </c>
      <c r="BS9" s="24" t="n">
        <v>0.0</v>
      </c>
      <c r="BT9" s="24" t="n">
        <f>('Z08_2 一般公共预算财政拨款项目支出决算明细表'!BU9+'Z08_2 一般公共预算财政拨款项目支出决算明细表'!BV9+'Z08_2 一般公共预算财政拨款项目支出决算明细表'!BW9+'Z08_2 一般公共预算财政拨款项目支出决算明细表'!BX9+'Z08_2 一般公共预算财政拨款项目支出决算明细表'!BY9+'Z08_2 一般公共预算财政拨款项目支出决算明细表'!BZ9+'Z08_2 一般公共预算财政拨款项目支出决算明细表'!CA9+'Z08_2 一般公共预算财政拨款项目支出决算明细表'!CB9+'Z08_2 一般公共预算财政拨款项目支出决算明细表'!CC9+'Z08_2 一般公共预算财政拨款项目支出决算明细表'!CD9+'Z08_2 一般公共预算财政拨款项目支出决算明细表'!CE9+'Z08_2 一般公共预算财政拨款项目支出决算明细表'!CF9)</f>
        <v>0.0</v>
      </c>
      <c r="BU9" s="24" t="n">
        <v>0.0</v>
      </c>
      <c r="BV9" s="24" t="n">
        <v>0.0</v>
      </c>
      <c r="BW9" s="24" t="n">
        <v>0.0</v>
      </c>
      <c r="BX9" s="24" t="n">
        <v>0.0</v>
      </c>
      <c r="BY9" s="24" t="n">
        <v>0.0</v>
      </c>
      <c r="BZ9" s="24" t="n">
        <v>0.0</v>
      </c>
      <c r="CA9" s="24" t="n">
        <v>0.0</v>
      </c>
      <c r="CB9" s="24" t="n">
        <v>0.0</v>
      </c>
      <c r="CC9" s="24" t="n">
        <v>0.0</v>
      </c>
      <c r="CD9" s="24" t="n">
        <v>0.0</v>
      </c>
      <c r="CE9" s="24" t="n">
        <v>0.0</v>
      </c>
      <c r="CF9" s="24" t="n">
        <v>0.0</v>
      </c>
      <c r="CG9" s="24" t="n">
        <f>('Z08_2 一般公共预算财政拨款项目支出决算明细表'!CH9+'Z08_2 一般公共预算财政拨款项目支出决算明细表'!CI9+'Z08_2 一般公共预算财政拨款项目支出决算明细表'!CJ9+'Z08_2 一般公共预算财政拨款项目支出决算明细表'!CK9+'Z08_2 一般公共预算财政拨款项目支出决算明细表'!CL9+'Z08_2 一般公共预算财政拨款项目支出决算明细表'!CM9+'Z08_2 一般公共预算财政拨款项目支出决算明细表'!CN9+'Z08_2 一般公共预算财政拨款项目支出决算明细表'!CO9+'Z08_2 一般公共预算财政拨款项目支出决算明细表'!CP9+'Z08_2 一般公共预算财政拨款项目支出决算明细表'!CQ9+'Z08_2 一般公共预算财政拨款项目支出决算明细表'!CR9+'Z08_2 一般公共预算财政拨款项目支出决算明细表'!CS9+'Z08_2 一般公共预算财政拨款项目支出决算明细表'!CT9+'Z08_2 一般公共预算财政拨款项目支出决算明细表'!CU9+'Z08_2 一般公共预算财政拨款项目支出决算明细表'!CV9+'Z08_2 一般公共预算财政拨款项目支出决算明细表'!CW9)</f>
        <v>26140.0</v>
      </c>
      <c r="CH9" s="24" t="n">
        <v>0.0</v>
      </c>
      <c r="CI9" s="24" t="n">
        <v>26140.0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f>'Z08_2 一般公共预算财政拨款项目支出决算明细表'!CY9 + 'Z08_2 一般公共预算财政拨款项目支出决算明细表'!CZ9</f>
        <v>0.0</v>
      </c>
      <c r="CY9" s="24" t="n">
        <v>0.0</v>
      </c>
      <c r="CZ9" s="24" t="n">
        <v>0.0</v>
      </c>
      <c r="DA9" s="24" t="n">
        <f>('Z08_2 一般公共预算财政拨款项目支出决算明细表'!DB9+'Z08_2 一般公共预算财政拨款项目支出决算明细表'!DC9+'Z08_2 一般公共预算财政拨款项目支出决算明细表'!DD9+'Z08_2 一般公共预算财政拨款项目支出决算明细表'!DE9+'Z08_2 一般公共预算财政拨款项目支出决算明细表'!DF9)</f>
        <v>0.0</v>
      </c>
      <c r="DB9" s="24" t="n">
        <v>0.0</v>
      </c>
      <c r="DC9" s="24" t="n">
        <v>0.0</v>
      </c>
      <c r="DD9" s="24" t="n">
        <v>0.0</v>
      </c>
      <c r="DE9" s="24" t="n">
        <v>0.0</v>
      </c>
      <c r="DF9" s="24" t="n">
        <v>0.0</v>
      </c>
      <c r="DG9" s="24" t="n">
        <f>('Z08_2 一般公共预算财政拨款项目支出决算明细表'!DH9+'Z08_2 一般公共预算财政拨款项目支出决算明细表'!DI9+'Z08_2 一般公共预算财政拨款项目支出决算明细表'!DJ9)</f>
        <v>0.0</v>
      </c>
      <c r="DH9" s="24" t="n">
        <v>0.0</v>
      </c>
      <c r="DI9" s="24" t="n">
        <v>0.0</v>
      </c>
      <c r="DJ9" s="24" t="n">
        <v>0.0</v>
      </c>
      <c r="DK9" s="24" t="n">
        <f>('Z08_2 一般公共预算财政拨款项目支出决算明细表'!DL9+'Z08_2 一般公共预算财政拨款项目支出决算明细表'!DM9+'Z08_2 一般公共预算财政拨款项目支出决算明细表'!DN9+'Z08_2 一般公共预算财政拨款项目支出决算明细表'!DO9+'Z08_2 一般公共预算财政拨款项目支出决算明细表'!DP9)</f>
        <v>0.0</v>
      </c>
      <c r="DL9" s="24" t="n">
        <v>0.0</v>
      </c>
      <c r="DM9" s="24" t="n">
        <v>0.0</v>
      </c>
      <c r="DN9" s="24" t="n">
        <v>0.0</v>
      </c>
      <c r="DO9" s="24" t="n">
        <v>0.0</v>
      </c>
      <c r="DP9" s="26" t="n">
        <v>0.0</v>
      </c>
    </row>
  </sheetData>
  <mergeCells count="13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s>
  <dataValidations count="3">
    <dataValidation type="list" sqref="J7:J9" allowBlank="true" errorStyle="stop">
      <formula1>HIDDENSHEETNAME!$C$2:$C$3</formula1>
    </dataValidation>
    <dataValidation type="list" sqref="I7:I9" allowBlank="true" errorStyle="stop">
      <formula1>HIDDENSHEETNAME!$N$2:$N$5</formula1>
    </dataValidation>
    <dataValidation type="list" sqref="F7:F9" allowBlank="true" errorStyle="stop">
      <formula1>HIDDENSHEETNAME!$O$2:$O$3</formula1>
    </dataValidation>
  </dataValidations>
  <pageMargins bottom="0.75" footer="0.3" header="0.3" left="0.7" right="0.7" top="0.75"/>
</worksheet>
</file>

<file path=xl/worksheets/sheet2.xml><?xml version="1.0" encoding="utf-8"?>
<worksheet xmlns="http://schemas.openxmlformats.org/spreadsheetml/2006/main">
  <dimension ref="A1:P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c r="P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c r="P2" t="inlineStr">
        <is>
          <t>1|人员类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2|财政安排的基建项目</t>
        </is>
      </c>
      <c r="O3" t="inlineStr">
        <is>
          <t>3|特定目标类</t>
        </is>
      </c>
      <c r="P3" t="inlineStr">
        <is>
          <t>21|公用经费</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0|非基建项目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12" t="inlineStr">
        <is>
          <t>项  目</t>
        </is>
      </c>
      <c r="B1" s="214" t="inlineStr">
        <is>
          <t>行次</t>
        </is>
      </c>
      <c r="C1" s="216" t="inlineStr">
        <is>
          <t>年初数</t>
        </is>
      </c>
      <c r="D1" s="218"/>
      <c r="E1" s="216" t="inlineStr">
        <is>
          <t>年末数</t>
        </is>
      </c>
      <c r="F1" s="218"/>
      <c r="G1" s="212" t="inlineStr">
        <is>
          <t>项  目</t>
        </is>
      </c>
      <c r="H1" s="214" t="inlineStr">
        <is>
          <t>行次</t>
        </is>
      </c>
      <c r="I1" s="212" t="inlineStr">
        <is>
          <t>年初数</t>
        </is>
      </c>
      <c r="J1" s="220" t="inlineStr">
        <is>
          <t>年末数</t>
        </is>
      </c>
    </row>
    <row r="2" customHeight="true" ht="15.0">
      <c r="A2" s="218"/>
      <c r="B2" s="98"/>
      <c r="C2" s="104" t="inlineStr">
        <is>
          <t>数量</t>
        </is>
      </c>
      <c r="D2" s="104" t="inlineStr">
        <is>
          <t>金额</t>
        </is>
      </c>
      <c r="E2" s="104" t="inlineStr">
        <is>
          <t>数量</t>
        </is>
      </c>
      <c r="F2" s="104" t="inlineStr">
        <is>
          <t>金额</t>
        </is>
      </c>
      <c r="G2" s="218"/>
      <c r="H2" s="98"/>
      <c r="I2" s="218"/>
      <c r="J2" s="222"/>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24"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26"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26" t="inlineStr">
        <is>
          <t>—</t>
        </is>
      </c>
    </row>
    <row r="6" customHeight="true" ht="15.0">
      <c r="A6" s="112" t="inlineStr">
        <is>
          <t xml:space="preserve">  （一）货币资金</t>
        </is>
      </c>
      <c r="B6" s="104" t="inlineStr">
        <is>
          <t>3</t>
        </is>
      </c>
      <c r="C6" s="118" t="inlineStr">
        <is>
          <t>—</t>
        </is>
      </c>
      <c r="D6" s="108" t="n">
        <v>0.0</v>
      </c>
      <c r="E6" s="118" t="inlineStr">
        <is>
          <t>—</t>
        </is>
      </c>
      <c r="F6" s="108" t="n">
        <v>0.0</v>
      </c>
      <c r="G6" s="112" t="inlineStr">
        <is>
          <t xml:space="preserve">  （一）财政拨款结转和结余</t>
        </is>
      </c>
      <c r="H6" s="104" t="inlineStr">
        <is>
          <t>26</t>
        </is>
      </c>
      <c r="I6" s="108" t="n">
        <f>'F01 预算支出相关信息表'!I7 + 'F01 预算支出相关信息表'!I11</f>
        <v>0.0</v>
      </c>
      <c r="J6" s="110" t="n">
        <f>'F01 预算支出相关信息表'!J7 + 'F01 预算支出相关信息表'!J11</f>
        <v>0.0</v>
      </c>
    </row>
    <row r="7" customHeight="true" ht="15.0">
      <c r="A7" s="112" t="inlineStr">
        <is>
          <t xml:space="preserve">        其中：银行存款</t>
        </is>
      </c>
      <c r="B7" s="104" t="inlineStr">
        <is>
          <t>4</t>
        </is>
      </c>
      <c r="C7" s="118" t="inlineStr">
        <is>
          <t>—</t>
        </is>
      </c>
      <c r="D7" s="108" t="n">
        <v>0.0</v>
      </c>
      <c r="E7" s="118" t="inlineStr">
        <is>
          <t>—</t>
        </is>
      </c>
      <c r="F7" s="108" t="n">
        <v>0.0</v>
      </c>
      <c r="G7" s="112" t="inlineStr">
        <is>
          <t xml:space="preserve">     1．财政拨款结转</t>
        </is>
      </c>
      <c r="H7" s="104" t="inlineStr">
        <is>
          <t>27</t>
        </is>
      </c>
      <c r="I7" s="108" t="n">
        <f>('F01 预算支出相关信息表'!I8+'F01 预算支出相关信息表'!I9+'F01 预算支出相关信息表'!I10)</f>
        <v>0.0</v>
      </c>
      <c r="J7" s="110" t="n">
        <f>('F01 预算支出相关信息表'!J8+'F01 预算支出相关信息表'!J9+'F01 预算支出相关信息表'!J10)</f>
        <v>0.0</v>
      </c>
    </row>
    <row r="8" customHeight="true" ht="15.0">
      <c r="A8" s="112" t="inlineStr">
        <is>
          <t xml:space="preserve">  （二）财政应返还额度</t>
        </is>
      </c>
      <c r="B8" s="104" t="inlineStr">
        <is>
          <t>5</t>
        </is>
      </c>
      <c r="C8" s="118" t="inlineStr">
        <is>
          <t>—</t>
        </is>
      </c>
      <c r="D8" s="108" t="n">
        <v>0.0</v>
      </c>
      <c r="E8" s="118" t="inlineStr">
        <is>
          <t>—</t>
        </is>
      </c>
      <c r="F8" s="108" t="n">
        <v>0.0</v>
      </c>
      <c r="G8" s="112" t="inlineStr">
        <is>
          <t xml:space="preserve">        一般公共预算财政拨款结转</t>
        </is>
      </c>
      <c r="H8" s="104" t="inlineStr">
        <is>
          <t>28</t>
        </is>
      </c>
      <c r="I8" s="108" t="n">
        <v>0.0</v>
      </c>
      <c r="J8" s="110" t="n">
        <v>0.0</v>
      </c>
    </row>
    <row r="9" customHeight="true" ht="15.0">
      <c r="A9" s="112" t="inlineStr">
        <is>
          <t xml:space="preserve">  （三）固定资产原值</t>
        </is>
      </c>
      <c r="B9" s="104" t="inlineStr">
        <is>
          <t>6</t>
        </is>
      </c>
      <c r="C9" s="118" t="inlineStr">
        <is>
          <t>—</t>
        </is>
      </c>
      <c r="D9" s="108" t="n">
        <v>0.0</v>
      </c>
      <c r="E9" s="118" t="inlineStr">
        <is>
          <t>—</t>
        </is>
      </c>
      <c r="F9" s="108" t="n">
        <v>25940.0</v>
      </c>
      <c r="G9" s="112" t="inlineStr">
        <is>
          <t xml:space="preserve">        政府性基金预算财政拨款结转</t>
        </is>
      </c>
      <c r="H9" s="104" t="inlineStr">
        <is>
          <t>29</t>
        </is>
      </c>
      <c r="I9" s="108" t="n">
        <v>0.0</v>
      </c>
      <c r="J9" s="110" t="n">
        <v>0.0</v>
      </c>
    </row>
    <row r="10" customHeight="true" ht="15.0">
      <c r="A10" s="112" t="inlineStr">
        <is>
          <t xml:space="preserve">        其中：房屋（平方米）</t>
        </is>
      </c>
      <c r="B10" s="104" t="inlineStr">
        <is>
          <t>7</t>
        </is>
      </c>
      <c r="C10" s="108" t="n">
        <f>('F01 预算支出相关信息表'!C11+'F01 预算支出相关信息表'!C12+'F01 预算支出相关信息表'!C13)</f>
        <v>0.0</v>
      </c>
      <c r="D10" s="108" t="n">
        <f>('F01 预算支出相关信息表'!D11+'F01 预算支出相关信息表'!D12+'F01 预算支出相关信息表'!D13)</f>
        <v>0.0</v>
      </c>
      <c r="E10" s="108" t="n">
        <f>('F01 预算支出相关信息表'!E11+'F01 预算支出相关信息表'!E12+'F01 预算支出相关信息表'!E13)</f>
        <v>0.0</v>
      </c>
      <c r="F10" s="108" t="n">
        <f>('F01 预算支出相关信息表'!F11+'F01 预算支出相关信息表'!F12+'F01 预算支出相关信息表'!F13)</f>
        <v>0.0</v>
      </c>
      <c r="G10" s="112" t="inlineStr">
        <is>
          <t xml:space="preserve">        国有资本经营预算财政拨款结转</t>
        </is>
      </c>
      <c r="H10" s="104" t="inlineStr">
        <is>
          <t>30</t>
        </is>
      </c>
      <c r="I10" s="108" t="n">
        <v>0.0</v>
      </c>
      <c r="J10" s="110" t="n">
        <v>0.0</v>
      </c>
    </row>
    <row r="11" customHeight="true" ht="15.0">
      <c r="A11" s="112" t="inlineStr">
        <is>
          <t xml:space="preserve">                1.办公用房</t>
        </is>
      </c>
      <c r="B11" s="104" t="inlineStr">
        <is>
          <t>8</t>
        </is>
      </c>
      <c r="C11" s="108" t="n">
        <v>0.0</v>
      </c>
      <c r="D11" s="108" t="n">
        <v>0.0</v>
      </c>
      <c r="E11" s="108" t="n">
        <v>0.0</v>
      </c>
      <c r="F11" s="108" t="n">
        <v>0.0</v>
      </c>
      <c r="G11" s="112" t="inlineStr">
        <is>
          <t xml:space="preserve">     2．财政拨款结余</t>
        </is>
      </c>
      <c r="H11" s="104" t="inlineStr">
        <is>
          <t>31</t>
        </is>
      </c>
      <c r="I11" s="108" t="n">
        <f>('F01 预算支出相关信息表'!I12+'F01 预算支出相关信息表'!I13+'F01 预算支出相关信息表'!I14)</f>
        <v>0.0</v>
      </c>
      <c r="J11" s="110" t="n">
        <f>('F01 预算支出相关信息表'!J12+'F01 预算支出相关信息表'!J13+'F01 预算支出相关信息表'!J14)</f>
        <v>0.0</v>
      </c>
    </row>
    <row r="12" customHeight="true" ht="15.0">
      <c r="A12" s="112" t="inlineStr">
        <is>
          <t xml:space="preserve">                2.业务用房</t>
        </is>
      </c>
      <c r="B12" s="104" t="inlineStr">
        <is>
          <t>9</t>
        </is>
      </c>
      <c r="C12" s="108" t="n">
        <v>0.0</v>
      </c>
      <c r="D12" s="108" t="n">
        <v>0.0</v>
      </c>
      <c r="E12" s="108" t="n">
        <v>0.0</v>
      </c>
      <c r="F12" s="108" t="n">
        <v>0.0</v>
      </c>
      <c r="G12" s="112" t="inlineStr">
        <is>
          <t xml:space="preserve">        一般公共预算财政拨款结余</t>
        </is>
      </c>
      <c r="H12" s="104" t="inlineStr">
        <is>
          <t>32</t>
        </is>
      </c>
      <c r="I12" s="108" t="n">
        <v>0.0</v>
      </c>
      <c r="J12" s="110" t="n">
        <v>0.0</v>
      </c>
    </row>
    <row r="13" customHeight="true" ht="15.0">
      <c r="A13" s="112" t="inlineStr">
        <is>
          <t xml:space="preserve">                3.其他（不含构筑物）</t>
        </is>
      </c>
      <c r="B13" s="104" t="inlineStr">
        <is>
          <t>10</t>
        </is>
      </c>
      <c r="C13" s="108" t="n">
        <v>0.0</v>
      </c>
      <c r="D13" s="108" t="n">
        <v>0.0</v>
      </c>
      <c r="E13" s="108" t="n">
        <v>0.0</v>
      </c>
      <c r="F13" s="108" t="n">
        <v>0.0</v>
      </c>
      <c r="G13" s="112" t="inlineStr">
        <is>
          <t xml:space="preserve">        政府性基金预算财政拨款结余</t>
        </is>
      </c>
      <c r="H13" s="104" t="inlineStr">
        <is>
          <t>33</t>
        </is>
      </c>
      <c r="I13" s="108" t="n">
        <v>0.0</v>
      </c>
      <c r="J13" s="110" t="n">
        <v>0.0</v>
      </c>
    </row>
    <row r="14" customHeight="true" ht="15.0">
      <c r="A14" s="112" t="inlineStr">
        <is>
          <t xml:space="preserve">              车辆（台、辆）</t>
        </is>
      </c>
      <c r="B14" s="104" t="inlineStr">
        <is>
          <t>11</t>
        </is>
      </c>
      <c r="C14" s="228" t="n">
        <f>('F01 预算支出相关信息表'!C15+'F01 预算支出相关信息表'!C16+'F01 预算支出相关信息表'!C17+'F01 预算支出相关信息表'!C18+'F01 预算支出相关信息表'!C19)</f>
        <v>0.0</v>
      </c>
      <c r="D14" s="108" t="n">
        <f>('F01 预算支出相关信息表'!D15+'F01 预算支出相关信息表'!D16+'F01 预算支出相关信息表'!D17+'F01 预算支出相关信息表'!D18+'F01 预算支出相关信息表'!D19)</f>
        <v>0.0</v>
      </c>
      <c r="E14" s="228" t="n">
        <f>('F01 预算支出相关信息表'!E15+'F01 预算支出相关信息表'!E16+'F01 预算支出相关信息表'!E17+'F01 预算支出相关信息表'!E18+'F01 预算支出相关信息表'!E19)</f>
        <v>0.0</v>
      </c>
      <c r="F14" s="108" t="n">
        <f>('F01 预算支出相关信息表'!F15+'F01 预算支出相关信息表'!F16+'F01 预算支出相关信息表'!F17+'F01 预算支出相关信息表'!F18+'F01 预算支出相关信息表'!F19)</f>
        <v>0.0</v>
      </c>
      <c r="G14" s="112" t="inlineStr">
        <is>
          <t xml:space="preserve">        国有资本经营预算财政拨款结余</t>
        </is>
      </c>
      <c r="H14" s="104" t="inlineStr">
        <is>
          <t>34</t>
        </is>
      </c>
      <c r="I14" s="108" t="n">
        <v>0.0</v>
      </c>
      <c r="J14" s="110" t="n">
        <v>0.0</v>
      </c>
    </row>
    <row r="15" customHeight="true" ht="15.0">
      <c r="A15" s="112" t="inlineStr">
        <is>
          <t xml:space="preserve">                1.轿车</t>
        </is>
      </c>
      <c r="B15" s="104" t="inlineStr">
        <is>
          <t>12</t>
        </is>
      </c>
      <c r="C15" s="228" t="n">
        <v>0.0</v>
      </c>
      <c r="D15" s="108" t="n">
        <v>0.0</v>
      </c>
      <c r="E15" s="228" t="n">
        <v>0.0</v>
      </c>
      <c r="F15" s="108" t="n">
        <v>0.0</v>
      </c>
      <c r="G15" s="112" t="inlineStr">
        <is>
          <t xml:space="preserve">  （二）其他资金结转结余</t>
        </is>
      </c>
      <c r="H15" s="104" t="inlineStr">
        <is>
          <t>35</t>
        </is>
      </c>
      <c r="I15" s="108" t="n">
        <f>('F01 预算支出相关信息表'!I16+'F01 预算支出相关信息表'!I17+'F01 预算支出相关信息表'!I18+'F01 预算支出相关信息表'!I19)</f>
        <v>0.0</v>
      </c>
      <c r="J15" s="110" t="n">
        <f>('F01 预算支出相关信息表'!J16+'F01 预算支出相关信息表'!J17+'F01 预算支出相关信息表'!J18+'F01 预算支出相关信息表'!J19)</f>
        <v>0.0</v>
      </c>
    </row>
    <row r="16" customHeight="true" ht="15.0">
      <c r="A16" s="112" t="inlineStr">
        <is>
          <t xml:space="preserve">                2.越野车</t>
        </is>
      </c>
      <c r="B16" s="104" t="inlineStr">
        <is>
          <t>13</t>
        </is>
      </c>
      <c r="C16" s="228" t="n">
        <v>0.0</v>
      </c>
      <c r="D16" s="108" t="n">
        <v>0.0</v>
      </c>
      <c r="E16" s="228" t="n">
        <v>0.0</v>
      </c>
      <c r="F16" s="108" t="n">
        <v>0.0</v>
      </c>
      <c r="G16" s="112" t="inlineStr">
        <is>
          <t xml:space="preserve">     1．非财政拨款结转</t>
        </is>
      </c>
      <c r="H16" s="104" t="inlineStr">
        <is>
          <t>36</t>
        </is>
      </c>
      <c r="I16" s="108" t="n">
        <v>0.0</v>
      </c>
      <c r="J16" s="110" t="n">
        <v>0.0</v>
      </c>
    </row>
    <row r="17" customHeight="true" ht="15.0">
      <c r="A17" s="112" t="inlineStr">
        <is>
          <t xml:space="preserve">                3.小型客车</t>
        </is>
      </c>
      <c r="B17" s="104" t="inlineStr">
        <is>
          <t>14</t>
        </is>
      </c>
      <c r="C17" s="228" t="n">
        <v>0.0</v>
      </c>
      <c r="D17" s="108" t="n">
        <v>0.0</v>
      </c>
      <c r="E17" s="228" t="n">
        <v>0.0</v>
      </c>
      <c r="F17" s="108" t="n">
        <v>0.0</v>
      </c>
      <c r="G17" s="112" t="inlineStr">
        <is>
          <t xml:space="preserve">     2．非财政拨款结余</t>
        </is>
      </c>
      <c r="H17" s="104" t="inlineStr">
        <is>
          <t>37</t>
        </is>
      </c>
      <c r="I17" s="108" t="n">
        <v>0.0</v>
      </c>
      <c r="J17" s="110" t="n">
        <v>0.0</v>
      </c>
    </row>
    <row r="18" customHeight="true" ht="15.0">
      <c r="A18" s="112" t="inlineStr">
        <is>
          <t xml:space="preserve">                4.中型客车和大型客车</t>
        </is>
      </c>
      <c r="B18" s="104" t="inlineStr">
        <is>
          <t>15</t>
        </is>
      </c>
      <c r="C18" s="228" t="n">
        <v>0.0</v>
      </c>
      <c r="D18" s="108" t="n">
        <v>0.0</v>
      </c>
      <c r="E18" s="228" t="n">
        <v>0.0</v>
      </c>
      <c r="F18" s="108" t="n">
        <v>0.0</v>
      </c>
      <c r="G18" s="112" t="inlineStr">
        <is>
          <t xml:space="preserve">     3．专用结余</t>
        </is>
      </c>
      <c r="H18" s="104" t="inlineStr">
        <is>
          <t>38</t>
        </is>
      </c>
      <c r="I18" s="108" t="n">
        <v>0.0</v>
      </c>
      <c r="J18" s="110" t="n">
        <v>0.0</v>
      </c>
    </row>
    <row r="19" customHeight="true" ht="15.0">
      <c r="A19" s="112" t="inlineStr">
        <is>
          <t xml:space="preserve">                5.其他车型</t>
        </is>
      </c>
      <c r="B19" s="104" t="inlineStr">
        <is>
          <t>16</t>
        </is>
      </c>
      <c r="C19" s="228" t="n">
        <v>0.0</v>
      </c>
      <c r="D19" s="108" t="n">
        <v>0.0</v>
      </c>
      <c r="E19" s="228" t="n">
        <v>0.0</v>
      </c>
      <c r="F19" s="108" t="n">
        <v>0.0</v>
      </c>
      <c r="G19" s="112" t="inlineStr">
        <is>
          <t xml:space="preserve">     4．经营结余</t>
        </is>
      </c>
      <c r="H19" s="104" t="inlineStr">
        <is>
          <t>39</t>
        </is>
      </c>
      <c r="I19" s="108" t="n">
        <v>0.0</v>
      </c>
      <c r="J19" s="110" t="n">
        <v>0.0</v>
      </c>
    </row>
    <row r="20" customHeight="true" ht="15.0">
      <c r="A20" s="112" t="inlineStr">
        <is>
          <t xml:space="preserve">        减：固定资产累计折旧</t>
        </is>
      </c>
      <c r="B20" s="104" t="inlineStr">
        <is>
          <t>17</t>
        </is>
      </c>
      <c r="C20" s="118" t="inlineStr">
        <is>
          <t>—</t>
        </is>
      </c>
      <c r="D20" s="108" t="n">
        <v>0.0</v>
      </c>
      <c r="E20" s="118" t="inlineStr">
        <is>
          <t>—</t>
        </is>
      </c>
      <c r="F20" s="108" t="n">
        <v>5765.0</v>
      </c>
      <c r="G20" s="112"/>
      <c r="H20" s="104" t="inlineStr">
        <is>
          <t>40</t>
        </is>
      </c>
      <c r="I20" s="114"/>
      <c r="J20" s="116"/>
    </row>
    <row r="21" customHeight="true" ht="15.0">
      <c r="A21" s="112" t="inlineStr">
        <is>
          <t xml:space="preserve">        固定资产净值</t>
        </is>
      </c>
      <c r="B21" s="104" t="inlineStr">
        <is>
          <t>18</t>
        </is>
      </c>
      <c r="C21" s="118" t="inlineStr">
        <is>
          <t>—</t>
        </is>
      </c>
      <c r="D21" s="108" t="n">
        <f>'F01 预算支出相关信息表'!D9 - 'F01 预算支出相关信息表'!D20</f>
        <v>0.0</v>
      </c>
      <c r="E21" s="118" t="inlineStr">
        <is>
          <t>—</t>
        </is>
      </c>
      <c r="F21" s="108" t="n">
        <f>'F01 预算支出相关信息表'!F9 - 'F01 预算支出相关信息表'!F20</f>
        <v>20175.0</v>
      </c>
      <c r="G21" s="112"/>
      <c r="H21" s="104" t="inlineStr">
        <is>
          <t>41</t>
        </is>
      </c>
      <c r="I21" s="114"/>
      <c r="J21" s="116"/>
    </row>
    <row r="22" customHeight="true" ht="15.0">
      <c r="A22" s="112" t="inlineStr">
        <is>
          <t xml:space="preserve">  （四）在建工程</t>
        </is>
      </c>
      <c r="B22" s="104" t="inlineStr">
        <is>
          <t>19</t>
        </is>
      </c>
      <c r="C22" s="118" t="inlineStr">
        <is>
          <t>—</t>
        </is>
      </c>
      <c r="D22" s="108" t="n">
        <v>0.0</v>
      </c>
      <c r="E22" s="118" t="inlineStr">
        <is>
          <t>—</t>
        </is>
      </c>
      <c r="F22" s="108" t="n">
        <v>0.0</v>
      </c>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t="n">
        <v>0.0</v>
      </c>
      <c r="E24" s="118" t="inlineStr">
        <is>
          <t>—</t>
        </is>
      </c>
      <c r="F24" s="108" t="n">
        <v>0.0</v>
      </c>
      <c r="G24" s="112"/>
      <c r="H24" s="104" t="inlineStr">
        <is>
          <t>44</t>
        </is>
      </c>
      <c r="I24" s="114"/>
      <c r="J24" s="116"/>
    </row>
    <row r="25" customHeight="true" ht="15.0">
      <c r="A25" s="112" t="inlineStr">
        <is>
          <t xml:space="preserve">  （二）应缴财政款</t>
        </is>
      </c>
      <c r="B25" s="104" t="inlineStr">
        <is>
          <t>22</t>
        </is>
      </c>
      <c r="C25" s="118" t="inlineStr">
        <is>
          <t>—</t>
        </is>
      </c>
      <c r="D25" s="108" t="n">
        <v>0.0</v>
      </c>
      <c r="E25" s="118" t="inlineStr">
        <is>
          <t>—</t>
        </is>
      </c>
      <c r="F25" s="108" t="n">
        <v>0.0</v>
      </c>
      <c r="G25" s="112"/>
      <c r="H25" s="104" t="inlineStr">
        <is>
          <t>45</t>
        </is>
      </c>
      <c r="I25" s="114"/>
      <c r="J25" s="116"/>
    </row>
    <row r="26" customHeight="true" ht="15.0">
      <c r="A26" s="230" t="inlineStr">
        <is>
          <t xml:space="preserve">  （三）应付职工薪酬</t>
        </is>
      </c>
      <c r="B26" s="232" t="inlineStr">
        <is>
          <t>23</t>
        </is>
      </c>
      <c r="C26" s="234" t="inlineStr">
        <is>
          <t>—</t>
        </is>
      </c>
      <c r="D26" s="132" t="n">
        <v>0.0</v>
      </c>
      <c r="E26" s="234" t="inlineStr">
        <is>
          <t>—</t>
        </is>
      </c>
      <c r="F26" s="132" t="n">
        <v>0.0</v>
      </c>
      <c r="G26" s="230"/>
      <c r="H26" s="232" t="inlineStr">
        <is>
          <t>46</t>
        </is>
      </c>
      <c r="I26" s="236"/>
      <c r="J26" s="238"/>
    </row>
    <row r="27" customHeight="true" ht="15.0">
      <c r="A27" s="240" t="inlineStr">
        <is>
          <t>备注：本表房屋、车辆按原值反映。</t>
        </is>
      </c>
      <c r="B27" s="242"/>
      <c r="C27" s="242"/>
      <c r="D27" s="242"/>
      <c r="E27" s="242"/>
      <c r="F27" s="242"/>
      <c r="G27" s="242"/>
      <c r="H27" s="242"/>
      <c r="I27" s="242"/>
      <c r="J27" s="24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44" t="inlineStr">
        <is>
          <t>项目</t>
        </is>
      </c>
      <c r="B1" s="98"/>
      <c r="C1" s="98"/>
      <c r="D1" s="98"/>
      <c r="E1" s="246" t="inlineStr">
        <is>
          <t>年末机构数（个）</t>
        </is>
      </c>
      <c r="F1" s="98" t="inlineStr">
        <is>
          <t>编制人数</t>
        </is>
      </c>
      <c r="G1" s="248" t="inlineStr">
        <is>
          <t>年末实有人数</t>
        </is>
      </c>
      <c r="H1" s="98"/>
      <c r="I1" s="98"/>
      <c r="J1" s="98"/>
      <c r="K1" s="98"/>
      <c r="L1" s="98" t="inlineStr">
        <is>
          <t>年末实有人数</t>
        </is>
      </c>
      <c r="M1" s="98"/>
      <c r="N1" s="98"/>
      <c r="O1" s="98"/>
      <c r="P1" s="98"/>
      <c r="Q1" s="98"/>
      <c r="R1" s="98"/>
      <c r="S1" s="98" t="inlineStr">
        <is>
          <t>其中：</t>
        </is>
      </c>
      <c r="T1" s="98"/>
      <c r="U1" s="98"/>
      <c r="V1" s="98"/>
      <c r="W1" s="98"/>
      <c r="X1" s="98"/>
      <c r="Y1" s="98"/>
      <c r="Z1" s="98"/>
      <c r="AA1" s="98"/>
      <c r="AB1" s="98"/>
      <c r="AC1" s="250" t="inlineStr">
        <is>
          <t>年末其他人员</t>
        </is>
      </c>
      <c r="AD1" s="98"/>
      <c r="AE1" s="98"/>
      <c r="AF1" s="252" t="inlineStr">
        <is>
          <t>年末学生人数</t>
        </is>
      </c>
      <c r="AG1" s="254" t="inlineStr">
        <is>
          <t>年末遗属人员</t>
        </is>
      </c>
    </row>
    <row r="2" customHeight="true" ht="15.0">
      <c r="A2" s="256" t="inlineStr">
        <is>
          <t>支出功能分类科目代码</t>
        </is>
      </c>
      <c r="B2" s="98"/>
      <c r="C2" s="98"/>
      <c r="D2" s="258" t="inlineStr">
        <is>
          <t>科目名称</t>
        </is>
      </c>
      <c r="E2" s="258" t="inlineStr">
        <is>
          <t>独立编制机构数</t>
        </is>
      </c>
      <c r="F2" s="258" t="inlineStr">
        <is>
          <t>独立核算机构数</t>
        </is>
      </c>
      <c r="G2" s="244" t="inlineStr">
        <is>
          <t>人员总计</t>
        </is>
      </c>
      <c r="H2" s="98"/>
      <c r="I2" s="98"/>
      <c r="J2" s="98"/>
      <c r="K2" s="260" t="inlineStr">
        <is>
          <t>一般公共预算财政拨款开支人员</t>
        </is>
      </c>
      <c r="L2" s="98"/>
      <c r="M2" s="98"/>
      <c r="N2" s="98"/>
      <c r="O2" s="98"/>
      <c r="P2" s="98"/>
      <c r="Q2" s="98"/>
      <c r="R2" s="260" t="inlineStr">
        <is>
          <t>政府性基金预算财政拨款开支人员</t>
        </is>
      </c>
      <c r="S2" s="98"/>
      <c r="T2" s="98"/>
      <c r="U2" s="98"/>
      <c r="V2" s="98"/>
      <c r="W2" s="98"/>
      <c r="X2" s="98"/>
      <c r="Y2" s="244" t="inlineStr">
        <is>
          <t>经费自理人数</t>
        </is>
      </c>
      <c r="Z2" s="98"/>
      <c r="AA2" s="98"/>
      <c r="AB2" s="98"/>
      <c r="AC2" s="258" t="inlineStr">
        <is>
          <t>合计</t>
        </is>
      </c>
      <c r="AD2" s="262" t="inlineStr">
        <is>
          <t>其中：</t>
        </is>
      </c>
      <c r="AE2" s="264"/>
      <c r="AF2" s="98"/>
      <c r="AG2" s="266"/>
    </row>
    <row r="3" customHeight="true" ht="15.0">
      <c r="A3" s="98"/>
      <c r="B3" s="98"/>
      <c r="C3" s="98"/>
      <c r="D3" s="98"/>
      <c r="E3" s="98"/>
      <c r="F3" s="98" t="inlineStr">
        <is>
          <t>合计</t>
        </is>
      </c>
      <c r="G3" s="214" t="inlineStr">
        <is>
          <t>合计</t>
        </is>
      </c>
      <c r="H3" s="214" t="inlineStr">
        <is>
          <t>在职人员</t>
        </is>
      </c>
      <c r="I3" s="214" t="inlineStr">
        <is>
          <t>离休人员</t>
        </is>
      </c>
      <c r="J3" s="214" t="inlineStr">
        <is>
          <t>退休人员</t>
        </is>
      </c>
      <c r="K3" s="214" t="inlineStr">
        <is>
          <t>合计</t>
        </is>
      </c>
      <c r="L3" s="244" t="inlineStr">
        <is>
          <t>在职人员</t>
        </is>
      </c>
      <c r="M3" s="98"/>
      <c r="N3" s="98"/>
      <c r="O3" s="98"/>
      <c r="P3" s="214" t="inlineStr">
        <is>
          <t>离休人员</t>
        </is>
      </c>
      <c r="Q3" s="214" t="inlineStr">
        <is>
          <t>退休人员</t>
        </is>
      </c>
      <c r="R3" s="214" t="inlineStr">
        <is>
          <t>合计</t>
        </is>
      </c>
      <c r="S3" s="244" t="inlineStr">
        <is>
          <t>在职人员</t>
        </is>
      </c>
      <c r="T3" s="98"/>
      <c r="U3" s="98"/>
      <c r="V3" s="98"/>
      <c r="W3" s="214" t="inlineStr">
        <is>
          <t>离休人员</t>
        </is>
      </c>
      <c r="X3" s="214" t="inlineStr">
        <is>
          <t>退休人员</t>
        </is>
      </c>
      <c r="Y3" s="214" t="inlineStr">
        <is>
          <t>小计</t>
        </is>
      </c>
      <c r="Z3" s="214" t="inlineStr">
        <is>
          <t>在职人员</t>
        </is>
      </c>
      <c r="AA3" s="214" t="inlineStr">
        <is>
          <t>离休人员</t>
        </is>
      </c>
      <c r="AB3" s="214" t="inlineStr">
        <is>
          <t>退休人员</t>
        </is>
      </c>
      <c r="AC3" s="98"/>
      <c r="AD3" s="214" t="inlineStr">
        <is>
          <t>一般公共预算财政拨款开支人员</t>
        </is>
      </c>
      <c r="AE3" s="214" t="inlineStr">
        <is>
          <t>政府性基金预算财政拨款开支人员</t>
        </is>
      </c>
      <c r="AF3" s="98"/>
      <c r="AG3" s="266"/>
    </row>
    <row r="4" customHeight="true" ht="15.0">
      <c r="A4" s="98"/>
      <c r="B4" s="98"/>
      <c r="C4" s="98"/>
      <c r="D4" s="98"/>
      <c r="E4" s="98"/>
      <c r="F4" s="98"/>
      <c r="G4" s="98"/>
      <c r="H4" s="98"/>
      <c r="I4" s="98"/>
      <c r="J4" s="98"/>
      <c r="K4" s="98"/>
      <c r="L4" s="88" t="inlineStr">
        <is>
          <t>小计</t>
        </is>
      </c>
      <c r="M4" s="88" t="inlineStr">
        <is>
          <t>行政人员</t>
        </is>
      </c>
      <c r="N4" s="88" t="inlineStr">
        <is>
          <t>参照公务员法管理事业人员</t>
        </is>
      </c>
      <c r="O4" s="88" t="inlineStr">
        <is>
          <t>非参公事业人员</t>
        </is>
      </c>
      <c r="P4" s="98"/>
      <c r="Q4" s="98"/>
      <c r="R4" s="98"/>
      <c r="S4" s="88" t="inlineStr">
        <is>
          <t>小计</t>
        </is>
      </c>
      <c r="T4" s="88" t="inlineStr">
        <is>
          <t>行政人员</t>
        </is>
      </c>
      <c r="U4" s="88" t="inlineStr">
        <is>
          <t>参照公务员法管理事业人员</t>
        </is>
      </c>
      <c r="V4" s="88" t="inlineStr">
        <is>
          <t>非参公事业人员</t>
        </is>
      </c>
      <c r="W4" s="98"/>
      <c r="X4" s="98"/>
      <c r="Y4" s="98"/>
      <c r="Z4" s="98"/>
      <c r="AA4" s="98"/>
      <c r="AB4" s="98"/>
      <c r="AC4" s="98"/>
      <c r="AD4" s="98"/>
      <c r="AE4" s="98"/>
      <c r="AF4" s="98"/>
      <c r="AG4" s="266"/>
    </row>
    <row r="5" customHeight="true" ht="15.0">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266"/>
    </row>
    <row r="6" customHeight="true" ht="15.0">
      <c r="A6" s="88" t="inlineStr">
        <is>
          <t>类</t>
        </is>
      </c>
      <c r="B6" s="88" t="inlineStr">
        <is>
          <t>款</t>
        </is>
      </c>
      <c r="C6" s="88" t="inlineStr">
        <is>
          <t>项</t>
        </is>
      </c>
      <c r="D6" s="100" t="inlineStr">
        <is>
          <t>栏次</t>
        </is>
      </c>
      <c r="E6" s="104" t="inlineStr">
        <is>
          <t>1</t>
        </is>
      </c>
      <c r="F6" s="104" t="inlineStr">
        <is>
          <t>2</t>
        </is>
      </c>
      <c r="G6" s="104" t="inlineStr">
        <is>
          <t>3</t>
        </is>
      </c>
      <c r="H6" s="104" t="inlineStr">
        <is>
          <t>4</t>
        </is>
      </c>
      <c r="I6" s="104" t="inlineStr">
        <is>
          <t>5</t>
        </is>
      </c>
      <c r="J6" s="104" t="inlineStr">
        <is>
          <t>6</t>
        </is>
      </c>
      <c r="K6" s="104" t="inlineStr">
        <is>
          <t>7</t>
        </is>
      </c>
      <c r="L6" s="104" t="inlineStr">
        <is>
          <t>8</t>
        </is>
      </c>
      <c r="M6" s="104" t="inlineStr">
        <is>
          <t>9</t>
        </is>
      </c>
      <c r="N6" s="104" t="inlineStr">
        <is>
          <t>10</t>
        </is>
      </c>
      <c r="O6" s="104" t="inlineStr">
        <is>
          <t>11</t>
        </is>
      </c>
      <c r="P6" s="104" t="inlineStr">
        <is>
          <t>12</t>
        </is>
      </c>
      <c r="Q6" s="104" t="inlineStr">
        <is>
          <t>13</t>
        </is>
      </c>
      <c r="R6" s="104" t="inlineStr">
        <is>
          <t>14</t>
        </is>
      </c>
      <c r="S6" s="104" t="inlineStr">
        <is>
          <t>15</t>
        </is>
      </c>
      <c r="T6" s="104" t="inlineStr">
        <is>
          <t>16</t>
        </is>
      </c>
      <c r="U6" s="104" t="inlineStr">
        <is>
          <t>17</t>
        </is>
      </c>
      <c r="V6" s="104" t="inlineStr">
        <is>
          <t>18</t>
        </is>
      </c>
      <c r="W6" s="104" t="inlineStr">
        <is>
          <t>19</t>
        </is>
      </c>
      <c r="X6" s="104" t="inlineStr">
        <is>
          <t>20</t>
        </is>
      </c>
      <c r="Y6" s="104" t="inlineStr">
        <is>
          <t>21</t>
        </is>
      </c>
      <c r="Z6" s="104" t="inlineStr">
        <is>
          <t>22</t>
        </is>
      </c>
      <c r="AA6" s="104" t="inlineStr">
        <is>
          <t>23</t>
        </is>
      </c>
      <c r="AB6" s="104" t="inlineStr">
        <is>
          <t>24</t>
        </is>
      </c>
      <c r="AC6" s="104" t="inlineStr">
        <is>
          <t>25</t>
        </is>
      </c>
      <c r="AD6" s="104" t="inlineStr">
        <is>
          <t>26</t>
        </is>
      </c>
      <c r="AE6" s="104" t="inlineStr">
        <is>
          <t>27</t>
        </is>
      </c>
      <c r="AF6" s="104" t="inlineStr">
        <is>
          <t>28</t>
        </is>
      </c>
      <c r="AG6" s="224" t="inlineStr">
        <is>
          <t>29</t>
        </is>
      </c>
    </row>
    <row r="7" customHeight="true" ht="15.0">
      <c r="A7" s="98"/>
      <c r="B7" s="98"/>
      <c r="C7" s="98"/>
      <c r="D7" s="100" t="inlineStr">
        <is>
          <t>合计</t>
        </is>
      </c>
      <c r="E7" s="228" t="n">
        <f>SUM('F02 基本数字表'!E8)</f>
        <v>2.0</v>
      </c>
      <c r="F7" s="228" t="n">
        <f>SUM('F02 基本数字表'!F8)</f>
        <v>1.0</v>
      </c>
      <c r="G7" s="228" t="n">
        <f>('F02 基本数字表'!H7+'F02 基本数字表'!I7+'F02 基本数字表'!J7)</f>
        <v>8.0</v>
      </c>
      <c r="H7" s="228" t="n">
        <f>SUM('F02 基本数字表'!H8)</f>
        <v>8.0</v>
      </c>
      <c r="I7" s="228" t="n">
        <f>'F02 基本数字表'!P7 + 'F02 基本数字表'!W7 + 'F02 基本数字表'!AA7</f>
        <v>0.0</v>
      </c>
      <c r="J7" s="228" t="n">
        <f>'F02 基本数字表'!Q7 + 'F02 基本数字表'!X7 + 'F02 基本数字表'!AB7</f>
        <v>0.0</v>
      </c>
      <c r="K7" s="228" t="n">
        <f>'F02 基本数字表'!L7 + 'F02 基本数字表'!P7 + 'F02 基本数字表'!Q7</f>
        <v>8.0</v>
      </c>
      <c r="L7" s="228" t="n">
        <f>SUM('F02 基本数字表'!L8)</f>
        <v>8.0</v>
      </c>
      <c r="M7" s="228" t="n">
        <f>SUM('F02 基本数字表'!M8)</f>
        <v>1.0</v>
      </c>
      <c r="N7" s="228" t="n">
        <f>SUM('F02 基本数字表'!N8)</f>
        <v>0.0</v>
      </c>
      <c r="O7" s="228" t="n">
        <f>SUM('F02 基本数字表'!O8)</f>
        <v>7.0</v>
      </c>
      <c r="P7" s="228" t="n">
        <f>SUM('F02 基本数字表'!P8)</f>
        <v>0.0</v>
      </c>
      <c r="Q7" s="228" t="n">
        <f>SUM('F02 基本数字表'!Q8)</f>
        <v>0.0</v>
      </c>
      <c r="R7" s="228" t="n">
        <f>'F02 基本数字表'!S7 + 'F02 基本数字表'!W7 + 'F02 基本数字表'!X7</f>
        <v>0.0</v>
      </c>
      <c r="S7" s="228" t="n">
        <f>SUM('F02 基本数字表'!S8)</f>
        <v>0.0</v>
      </c>
      <c r="T7" s="228" t="n">
        <f>SUM('F02 基本数字表'!T8)</f>
        <v>0.0</v>
      </c>
      <c r="U7" s="228" t="n">
        <f>SUM('F02 基本数字表'!U8)</f>
        <v>0.0</v>
      </c>
      <c r="V7" s="228" t="n">
        <f>SUM('F02 基本数字表'!V8)</f>
        <v>0.0</v>
      </c>
      <c r="W7" s="228" t="n">
        <f>SUM('F02 基本数字表'!W8)</f>
        <v>0.0</v>
      </c>
      <c r="X7" s="228" t="n">
        <f>SUM('F02 基本数字表'!X8)</f>
        <v>0.0</v>
      </c>
      <c r="Y7" s="228" t="n">
        <f>SUM('F02 基本数字表'!Y8)</f>
        <v>0.0</v>
      </c>
      <c r="Z7" s="228" t="n">
        <f>SUM('F02 基本数字表'!Z8)</f>
        <v>0.0</v>
      </c>
      <c r="AA7" s="228" t="n">
        <f>SUM('F02 基本数字表'!AA8)</f>
        <v>0.0</v>
      </c>
      <c r="AB7" s="228" t="n">
        <f>SUM('F02 基本数字表'!AB8)</f>
        <v>0.0</v>
      </c>
      <c r="AC7" s="228" t="n">
        <f>SUM('F02 基本数字表'!AC8)</f>
        <v>0.0</v>
      </c>
      <c r="AD7" s="228" t="n">
        <f>SUM('F02 基本数字表'!AD8)</f>
        <v>0.0</v>
      </c>
      <c r="AE7" s="228" t="n">
        <f>SUM('F02 基本数字表'!AE8)</f>
        <v>0.0</v>
      </c>
      <c r="AF7" s="228" t="n">
        <f>SUM('F02 基本数字表'!AF8)</f>
        <v>0.0</v>
      </c>
      <c r="AG7" s="268" t="n">
        <f>SUM('F02 基本数字表'!AG8)</f>
        <v>0.0</v>
      </c>
    </row>
    <row r="8" customHeight="true" ht="15.0">
      <c r="A8" s="270" t="inlineStr">
        <is>
          <t>2010301</t>
        </is>
      </c>
      <c r="B8" s="272"/>
      <c r="C8" s="272"/>
      <c r="D8" s="274" t="inlineStr">
        <is>
          <t>行政运行</t>
        </is>
      </c>
      <c r="E8" s="228" t="n">
        <v>2.0</v>
      </c>
      <c r="F8" s="228" t="n">
        <v>1.0</v>
      </c>
      <c r="G8" s="228" t="n">
        <f>('F02 基本数字表'!H8+'F02 基本数字表'!I8+'F02 基本数字表'!J8)</f>
        <v>8.0</v>
      </c>
      <c r="H8" s="228" t="n">
        <f>'F02 基本数字表'!L8 + 'F02 基本数字表'!S8 + 'F02 基本数字表'!Z8</f>
        <v>8.0</v>
      </c>
      <c r="I8" s="228" t="n">
        <f>'F02 基本数字表'!P8 + 'F02 基本数字表'!W8 + 'F02 基本数字表'!AA8</f>
        <v>0.0</v>
      </c>
      <c r="J8" s="228" t="n">
        <f>'F02 基本数字表'!Q8 + 'F02 基本数字表'!X8 + 'F02 基本数字表'!AB8</f>
        <v>0.0</v>
      </c>
      <c r="K8" s="228" t="n">
        <f>'F02 基本数字表'!L8 + 'F02 基本数字表'!P8 + 'F02 基本数字表'!Q8</f>
        <v>8.0</v>
      </c>
      <c r="L8" s="228" t="n">
        <f>('F02 基本数字表'!M8+'F02 基本数字表'!N8+'F02 基本数字表'!O8)</f>
        <v>8.0</v>
      </c>
      <c r="M8" s="228" t="n">
        <v>1.0</v>
      </c>
      <c r="N8" s="228" t="n">
        <v>0.0</v>
      </c>
      <c r="O8" s="228" t="n">
        <v>7.0</v>
      </c>
      <c r="P8" s="228" t="n">
        <v>0.0</v>
      </c>
      <c r="Q8" s="228" t="n">
        <v>0.0</v>
      </c>
      <c r="R8" s="228" t="n">
        <f>'F02 基本数字表'!S8 + 'F02 基本数字表'!W8 + 'F02 基本数字表'!X8</f>
        <v>0.0</v>
      </c>
      <c r="S8" s="228" t="n">
        <f>('F02 基本数字表'!T8+'F02 基本数字表'!U8+'F02 基本数字表'!V8)</f>
        <v>0.0</v>
      </c>
      <c r="T8" s="228" t="n">
        <v>0.0</v>
      </c>
      <c r="U8" s="228" t="n">
        <v>0.0</v>
      </c>
      <c r="V8" s="228" t="n">
        <v>0.0</v>
      </c>
      <c r="W8" s="228" t="n">
        <v>0.0</v>
      </c>
      <c r="X8" s="228" t="n">
        <v>0.0</v>
      </c>
      <c r="Y8" s="228" t="n">
        <f>('F02 基本数字表'!Z8+'F02 基本数字表'!AA8+'F02 基本数字表'!AB8)</f>
        <v>0.0</v>
      </c>
      <c r="Z8" s="228" t="n">
        <v>0.0</v>
      </c>
      <c r="AA8" s="228" t="n">
        <v>0.0</v>
      </c>
      <c r="AB8" s="228" t="n">
        <v>0.0</v>
      </c>
      <c r="AC8" s="228" t="n">
        <v>0.0</v>
      </c>
      <c r="AD8" s="228" t="n">
        <v>0.0</v>
      </c>
      <c r="AE8" s="228" t="n">
        <v>0.0</v>
      </c>
      <c r="AF8" s="228" t="n">
        <v>0.0</v>
      </c>
      <c r="AG8" s="268"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04" t="inlineStr">
        <is>
          <t>项  目</t>
        </is>
      </c>
      <c r="B1" s="212" t="inlineStr">
        <is>
          <t>行次</t>
        </is>
      </c>
      <c r="C1" s="104" t="inlineStr">
        <is>
          <t>年初预算数</t>
        </is>
      </c>
      <c r="D1" s="104" t="inlineStr">
        <is>
          <t>全年预算数</t>
        </is>
      </c>
      <c r="E1" s="104" t="inlineStr">
        <is>
          <t>统计数</t>
        </is>
      </c>
      <c r="F1" s="104" t="inlineStr">
        <is>
          <t>项  目</t>
        </is>
      </c>
      <c r="G1" s="212" t="inlineStr">
        <is>
          <t>行次</t>
        </is>
      </c>
      <c r="H1" s="224" t="inlineStr">
        <is>
          <t>统计数</t>
        </is>
      </c>
    </row>
    <row r="2" customHeight="true" ht="15.0">
      <c r="A2" s="104" t="inlineStr">
        <is>
          <t>栏  次</t>
        </is>
      </c>
      <c r="B2" s="218"/>
      <c r="C2" s="104" t="inlineStr">
        <is>
          <t>1</t>
        </is>
      </c>
      <c r="D2" s="104" t="inlineStr">
        <is>
          <t>2</t>
        </is>
      </c>
      <c r="E2" s="104" t="inlineStr">
        <is>
          <t>3</t>
        </is>
      </c>
      <c r="F2" s="104" t="inlineStr">
        <is>
          <t>栏  次</t>
        </is>
      </c>
      <c r="G2" s="218"/>
      <c r="H2" s="224" t="inlineStr">
        <is>
          <t>4</t>
        </is>
      </c>
    </row>
    <row r="3" customHeight="true" ht="15.0">
      <c r="A3" s="112" t="inlineStr">
        <is>
          <t>一、“三公”经费支出</t>
        </is>
      </c>
      <c r="B3" s="104" t="inlineStr">
        <is>
          <t>1</t>
        </is>
      </c>
      <c r="C3" s="118" t="inlineStr">
        <is>
          <t>—</t>
        </is>
      </c>
      <c r="D3" s="118" t="inlineStr">
        <is>
          <t>—</t>
        </is>
      </c>
      <c r="E3" s="118" t="inlineStr">
        <is>
          <t>—</t>
        </is>
      </c>
      <c r="F3" s="112" t="inlineStr">
        <is>
          <t>五、资产信息</t>
        </is>
      </c>
      <c r="G3" s="104" t="inlineStr">
        <is>
          <t>28</t>
        </is>
      </c>
      <c r="H3" s="226" t="inlineStr">
        <is>
          <t>—</t>
        </is>
      </c>
    </row>
    <row r="4" customHeight="true" ht="15.0">
      <c r="A4" s="112" t="inlineStr">
        <is>
          <t xml:space="preserve">  （一）支出合计</t>
        </is>
      </c>
      <c r="B4" s="104" t="inlineStr">
        <is>
          <t>2</t>
        </is>
      </c>
      <c r="C4" s="108" t="n">
        <f>'F03 机构运行信息表'!C5 + 'F03 机构运行信息表'!C6 + 'F03 机构运行信息表'!C9</f>
        <v>0.0</v>
      </c>
      <c r="D4" s="108" t="n">
        <f>'F03 机构运行信息表'!D5 + 'F03 机构运行信息表'!D6 + 'F03 机构运行信息表'!D9</f>
        <v>0.0</v>
      </c>
      <c r="E4" s="108" t="n">
        <f>'F03 机构运行信息表'!E5 + 'F03 机构运行信息表'!E6 + 'F03 机构运行信息表'!E9</f>
        <v>0.0</v>
      </c>
      <c r="F4" s="112" t="inlineStr">
        <is>
          <t xml:space="preserve">  （一）车辆数合计（辆）</t>
        </is>
      </c>
      <c r="G4" s="104" t="inlineStr">
        <is>
          <t>29</t>
        </is>
      </c>
      <c r="H4" s="268" t="n">
        <f>('F03 机构运行信息表'!H5+'F03 机构运行信息表'!H6+'F03 机构运行信息表'!H7+'F03 机构运行信息表'!H8+'F03 机构运行信息表'!H9+'F03 机构运行信息表'!H10+'F03 机构运行信息表'!H11+'F03 机构运行信息表'!H12)</f>
        <v>0.0</v>
      </c>
    </row>
    <row r="5" customHeight="true" ht="15.0">
      <c r="A5" s="112" t="inlineStr">
        <is>
          <t xml:space="preserve">     1．因公出国（境）费</t>
        </is>
      </c>
      <c r="B5" s="104" t="inlineStr">
        <is>
          <t>3</t>
        </is>
      </c>
      <c r="C5" s="108"/>
      <c r="D5" s="108"/>
      <c r="E5" s="108"/>
      <c r="F5" s="112" t="inlineStr">
        <is>
          <t xml:space="preserve">     1．副部（省）级及以上领导用车</t>
        </is>
      </c>
      <c r="G5" s="104" t="inlineStr">
        <is>
          <t>30</t>
        </is>
      </c>
      <c r="H5" s="268"/>
    </row>
    <row r="6" customHeight="true" ht="15.0">
      <c r="A6" s="112" t="inlineStr">
        <is>
          <t xml:space="preserve">     2．公务用车购置及运行维护费</t>
        </is>
      </c>
      <c r="B6" s="104" t="inlineStr">
        <is>
          <t>4</t>
        </is>
      </c>
      <c r="C6" s="108" t="n">
        <f>'F03 机构运行信息表'!C7 + 'F03 机构运行信息表'!C8</f>
        <v>0.0</v>
      </c>
      <c r="D6" s="108" t="n">
        <f>'F03 机构运行信息表'!D7 + 'F03 机构运行信息表'!D8</f>
        <v>0.0</v>
      </c>
      <c r="E6" s="108" t="n">
        <f>'F03 机构运行信息表'!E7 + 'F03 机构运行信息表'!E8</f>
        <v>0.0</v>
      </c>
      <c r="F6" s="112" t="inlineStr">
        <is>
          <t xml:space="preserve">     2．主要负责人用车</t>
        </is>
      </c>
      <c r="G6" s="104" t="inlineStr">
        <is>
          <t>31</t>
        </is>
      </c>
      <c r="H6" s="268"/>
    </row>
    <row r="7" customHeight="true" ht="15.0">
      <c r="A7" s="112" t="inlineStr">
        <is>
          <t xml:space="preserve">      （1）公务用车购置费</t>
        </is>
      </c>
      <c r="B7" s="104" t="inlineStr">
        <is>
          <t>5</t>
        </is>
      </c>
      <c r="C7" s="108"/>
      <c r="D7" s="108"/>
      <c r="E7" s="108"/>
      <c r="F7" s="112" t="inlineStr">
        <is>
          <t xml:space="preserve">     3．机要通信用车</t>
        </is>
      </c>
      <c r="G7" s="104" t="inlineStr">
        <is>
          <t>32</t>
        </is>
      </c>
      <c r="H7" s="268"/>
    </row>
    <row r="8" customHeight="true" ht="15.0">
      <c r="A8" s="112" t="inlineStr">
        <is>
          <t xml:space="preserve">      （2）公务用车运行维护费</t>
        </is>
      </c>
      <c r="B8" s="104" t="inlineStr">
        <is>
          <t>6</t>
        </is>
      </c>
      <c r="C8" s="108"/>
      <c r="D8" s="108"/>
      <c r="E8" s="108"/>
      <c r="F8" s="112" t="inlineStr">
        <is>
          <t xml:space="preserve">     4．应急保障用车</t>
        </is>
      </c>
      <c r="G8" s="104" t="inlineStr">
        <is>
          <t>33</t>
        </is>
      </c>
      <c r="H8" s="268"/>
    </row>
    <row r="9" customHeight="true" ht="15.0">
      <c r="A9" s="112" t="inlineStr">
        <is>
          <t xml:space="preserve">     3．公务接待费</t>
        </is>
      </c>
      <c r="B9" s="104" t="inlineStr">
        <is>
          <t>7</t>
        </is>
      </c>
      <c r="C9" s="108"/>
      <c r="D9" s="108"/>
      <c r="E9" s="108" t="n">
        <f>'F03 机构运行信息表'!E10 + 'F03 机构运行信息表'!E12</f>
        <v>0.0</v>
      </c>
      <c r="F9" s="112" t="inlineStr">
        <is>
          <t xml:space="preserve">     5．执法执勤用车</t>
        </is>
      </c>
      <c r="G9" s="104" t="inlineStr">
        <is>
          <t>34</t>
        </is>
      </c>
      <c r="H9" s="268"/>
    </row>
    <row r="10" customHeight="true" ht="15.0">
      <c r="A10" s="112" t="inlineStr">
        <is>
          <t xml:space="preserve">      （1）国内接待费</t>
        </is>
      </c>
      <c r="B10" s="104" t="inlineStr">
        <is>
          <t>8</t>
        </is>
      </c>
      <c r="C10" s="118" t="inlineStr">
        <is>
          <t>—</t>
        </is>
      </c>
      <c r="D10" s="118" t="inlineStr">
        <is>
          <t>—</t>
        </is>
      </c>
      <c r="E10" s="108"/>
      <c r="F10" s="112" t="inlineStr">
        <is>
          <t xml:space="preserve">     6．特种专业技术用车</t>
        </is>
      </c>
      <c r="G10" s="104" t="inlineStr">
        <is>
          <t>35</t>
        </is>
      </c>
      <c r="H10" s="268"/>
    </row>
    <row r="11" customHeight="true" ht="15.0">
      <c r="A11" s="112" t="inlineStr">
        <is>
          <t xml:space="preserve">           其中：外事接待费</t>
        </is>
      </c>
      <c r="B11" s="104" t="inlineStr">
        <is>
          <t>9</t>
        </is>
      </c>
      <c r="C11" s="118" t="inlineStr">
        <is>
          <t>—</t>
        </is>
      </c>
      <c r="D11" s="118" t="inlineStr">
        <is>
          <t>—</t>
        </is>
      </c>
      <c r="E11" s="108"/>
      <c r="F11" s="112" t="inlineStr">
        <is>
          <t xml:space="preserve">     7．离退休干部服务用车</t>
        </is>
      </c>
      <c r="G11" s="104" t="inlineStr">
        <is>
          <t>36</t>
        </is>
      </c>
      <c r="H11" s="268"/>
    </row>
    <row r="12" customHeight="true" ht="15.0">
      <c r="A12" s="112" t="inlineStr">
        <is>
          <t xml:space="preserve">      （2）国（境）外接待费</t>
        </is>
      </c>
      <c r="B12" s="104" t="inlineStr">
        <is>
          <t>10</t>
        </is>
      </c>
      <c r="C12" s="118" t="inlineStr">
        <is>
          <t>—</t>
        </is>
      </c>
      <c r="D12" s="118" t="inlineStr">
        <is>
          <t>—</t>
        </is>
      </c>
      <c r="E12" s="108"/>
      <c r="F12" s="112" t="inlineStr">
        <is>
          <t xml:space="preserve">     8．其他用车</t>
        </is>
      </c>
      <c r="G12" s="104" t="inlineStr">
        <is>
          <t>37</t>
        </is>
      </c>
      <c r="H12" s="268"/>
    </row>
    <row r="13" customHeight="true" ht="15.0">
      <c r="A13" s="112" t="inlineStr">
        <is>
          <t xml:space="preserve">  （二）相关统计数</t>
        </is>
      </c>
      <c r="B13" s="104" t="inlineStr">
        <is>
          <t>11</t>
        </is>
      </c>
      <c r="C13" s="118" t="inlineStr">
        <is>
          <t>—</t>
        </is>
      </c>
      <c r="D13" s="118" t="inlineStr">
        <is>
          <t>—</t>
        </is>
      </c>
      <c r="E13" s="118" t="inlineStr">
        <is>
          <t>—</t>
        </is>
      </c>
      <c r="F13" s="112" t="inlineStr">
        <is>
          <t xml:space="preserve">  （二）单价100万元（含）以上设备（不含车辆）</t>
        </is>
      </c>
      <c r="G13" s="104" t="inlineStr">
        <is>
          <t>38</t>
        </is>
      </c>
      <c r="H13" s="268"/>
    </row>
    <row r="14" customHeight="true" ht="15.0">
      <c r="A14" s="112" t="inlineStr">
        <is>
          <t xml:space="preserve">     1．因公出国（境）团组数（个）</t>
        </is>
      </c>
      <c r="B14" s="104" t="inlineStr">
        <is>
          <t>12</t>
        </is>
      </c>
      <c r="C14" s="118" t="inlineStr">
        <is>
          <t>—</t>
        </is>
      </c>
      <c r="D14" s="118" t="inlineStr">
        <is>
          <t>—</t>
        </is>
      </c>
      <c r="E14" s="228"/>
      <c r="F14" s="112" t="inlineStr">
        <is>
          <t>六、政府采购支出信息</t>
        </is>
      </c>
      <c r="G14" s="104" t="inlineStr">
        <is>
          <t>39</t>
        </is>
      </c>
      <c r="H14" s="226" t="inlineStr">
        <is>
          <t>—</t>
        </is>
      </c>
    </row>
    <row r="15" customHeight="true" ht="15.0">
      <c r="A15" s="112" t="inlineStr">
        <is>
          <t xml:space="preserve">     2．因公出国（境）人次数（人）</t>
        </is>
      </c>
      <c r="B15" s="104" t="inlineStr">
        <is>
          <t>13</t>
        </is>
      </c>
      <c r="C15" s="118" t="inlineStr">
        <is>
          <t>—</t>
        </is>
      </c>
      <c r="D15" s="118" t="inlineStr">
        <is>
          <t>—</t>
        </is>
      </c>
      <c r="E15" s="228"/>
      <c r="F15" s="112" t="inlineStr">
        <is>
          <t xml:space="preserve">  （一）政府采购支出合计</t>
        </is>
      </c>
      <c r="G15" s="104" t="inlineStr">
        <is>
          <t>40</t>
        </is>
      </c>
      <c r="H15" s="110" t="n">
        <f>('F03 机构运行信息表'!H16+'F03 机构运行信息表'!H17+'F03 机构运行信息表'!H18)</f>
        <v>0.0</v>
      </c>
    </row>
    <row r="16" customHeight="true" ht="15.0">
      <c r="A16" s="112" t="inlineStr">
        <is>
          <t xml:space="preserve">     3．公务用车购置数（辆）</t>
        </is>
      </c>
      <c r="B16" s="104" t="inlineStr">
        <is>
          <t>14</t>
        </is>
      </c>
      <c r="C16" s="118" t="inlineStr">
        <is>
          <t>—</t>
        </is>
      </c>
      <c r="D16" s="118" t="inlineStr">
        <is>
          <t>—</t>
        </is>
      </c>
      <c r="E16" s="228"/>
      <c r="F16" s="112" t="inlineStr">
        <is>
          <t xml:space="preserve">     1．政府采购货物支出</t>
        </is>
      </c>
      <c r="G16" s="104" t="inlineStr">
        <is>
          <t>41</t>
        </is>
      </c>
      <c r="H16" s="110"/>
    </row>
    <row r="17" customHeight="true" ht="15.0">
      <c r="A17" s="112" t="inlineStr">
        <is>
          <t xml:space="preserve">     4．公务用车保有量（辆）</t>
        </is>
      </c>
      <c r="B17" s="104" t="inlineStr">
        <is>
          <t>15</t>
        </is>
      </c>
      <c r="C17" s="118" t="inlineStr">
        <is>
          <t>—</t>
        </is>
      </c>
      <c r="D17" s="118" t="inlineStr">
        <is>
          <t>—</t>
        </is>
      </c>
      <c r="E17" s="228"/>
      <c r="F17" s="112" t="inlineStr">
        <is>
          <t xml:space="preserve">     2．政府采购工程支出</t>
        </is>
      </c>
      <c r="G17" s="104" t="inlineStr">
        <is>
          <t>42</t>
        </is>
      </c>
      <c r="H17" s="110"/>
    </row>
    <row r="18" customHeight="true" ht="15.0">
      <c r="A18" s="112" t="inlineStr">
        <is>
          <t xml:space="preserve">     5．国内公务接待批次（个）</t>
        </is>
      </c>
      <c r="B18" s="104" t="inlineStr">
        <is>
          <t>16</t>
        </is>
      </c>
      <c r="C18" s="118" t="inlineStr">
        <is>
          <t>—</t>
        </is>
      </c>
      <c r="D18" s="118" t="inlineStr">
        <is>
          <t>—</t>
        </is>
      </c>
      <c r="E18" s="228"/>
      <c r="F18" s="112" t="inlineStr">
        <is>
          <t xml:space="preserve">     3．政府采购服务支出</t>
        </is>
      </c>
      <c r="G18" s="104" t="inlineStr">
        <is>
          <t>43</t>
        </is>
      </c>
      <c r="H18" s="110"/>
    </row>
    <row r="19" customHeight="true" ht="15.0">
      <c r="A19" s="112" t="inlineStr">
        <is>
          <t xml:space="preserve">        其中：外事接待批次（个）</t>
        </is>
      </c>
      <c r="B19" s="104" t="inlineStr">
        <is>
          <t>17</t>
        </is>
      </c>
      <c r="C19" s="118" t="inlineStr">
        <is>
          <t>—</t>
        </is>
      </c>
      <c r="D19" s="118" t="inlineStr">
        <is>
          <t>—</t>
        </is>
      </c>
      <c r="E19" s="228"/>
      <c r="F19" s="112" t="inlineStr">
        <is>
          <t xml:space="preserve">  （二）政府采购授予中小企业合同金额</t>
        </is>
      </c>
      <c r="G19" s="104" t="inlineStr">
        <is>
          <t>44</t>
        </is>
      </c>
      <c r="H19" s="110"/>
    </row>
    <row r="20" customHeight="true" ht="15.0">
      <c r="A20" s="112" t="inlineStr">
        <is>
          <t xml:space="preserve">     6．国内公务接待人次（人）</t>
        </is>
      </c>
      <c r="B20" s="104" t="inlineStr">
        <is>
          <t>18</t>
        </is>
      </c>
      <c r="C20" s="118" t="inlineStr">
        <is>
          <t>—</t>
        </is>
      </c>
      <c r="D20" s="118" t="inlineStr">
        <is>
          <t>—</t>
        </is>
      </c>
      <c r="E20" s="228"/>
      <c r="F20" s="112" t="inlineStr">
        <is>
          <t xml:space="preserve">        其中：授予小微企业合同金额</t>
        </is>
      </c>
      <c r="G20" s="104" t="inlineStr">
        <is>
          <t>45</t>
        </is>
      </c>
      <c r="H20" s="110"/>
    </row>
    <row r="21" customHeight="true" ht="15.0">
      <c r="A21" s="112" t="inlineStr">
        <is>
          <t xml:space="preserve">        其中：外事接待人次（人）</t>
        </is>
      </c>
      <c r="B21" s="104" t="inlineStr">
        <is>
          <t>19</t>
        </is>
      </c>
      <c r="C21" s="118" t="inlineStr">
        <is>
          <t>—</t>
        </is>
      </c>
      <c r="D21" s="118" t="inlineStr">
        <is>
          <t>—</t>
        </is>
      </c>
      <c r="E21" s="228"/>
      <c r="F21" s="112" t="inlineStr">
        <is>
          <t>七、由养老保险基金发放养老金的离退休人员（人）</t>
        </is>
      </c>
      <c r="G21" s="104" t="inlineStr">
        <is>
          <t>46</t>
        </is>
      </c>
      <c r="H21" s="268" t="n">
        <f>('F03 机构运行信息表'!H22+'F03 机构运行信息表'!H23+'F03 机构运行信息表'!H24)</f>
        <v>0.0</v>
      </c>
    </row>
    <row r="22" customHeight="true" ht="15.0">
      <c r="A22" s="112" t="inlineStr">
        <is>
          <t xml:space="preserve">     7．国（境）外公务接待批次（个）</t>
        </is>
      </c>
      <c r="B22" s="104" t="inlineStr">
        <is>
          <t>20</t>
        </is>
      </c>
      <c r="C22" s="118" t="inlineStr">
        <is>
          <t>—</t>
        </is>
      </c>
      <c r="D22" s="118" t="inlineStr">
        <is>
          <t>—</t>
        </is>
      </c>
      <c r="E22" s="228"/>
      <c r="F22" s="112" t="inlineStr">
        <is>
          <t xml:space="preserve">  （一）离休人员</t>
        </is>
      </c>
      <c r="G22" s="104" t="inlineStr">
        <is>
          <t>47</t>
        </is>
      </c>
      <c r="H22" s="268" t="n">
        <v>0.0</v>
      </c>
    </row>
    <row r="23" customHeight="true" ht="15.0">
      <c r="A23" s="112" t="inlineStr">
        <is>
          <t xml:space="preserve">     8．国（境）外公务接待人次（人）</t>
        </is>
      </c>
      <c r="B23" s="104" t="inlineStr">
        <is>
          <t>21</t>
        </is>
      </c>
      <c r="C23" s="118" t="inlineStr">
        <is>
          <t>—</t>
        </is>
      </c>
      <c r="D23" s="118" t="inlineStr">
        <is>
          <t>—</t>
        </is>
      </c>
      <c r="E23" s="228"/>
      <c r="F23" s="112" t="inlineStr">
        <is>
          <t xml:space="preserve">  （二）财政拨款退休人员</t>
        </is>
      </c>
      <c r="G23" s="104" t="inlineStr">
        <is>
          <t>48</t>
        </is>
      </c>
      <c r="H23" s="268" t="n">
        <v>0.0</v>
      </c>
    </row>
    <row r="24" customHeight="true" ht="15.0">
      <c r="A24" s="112" t="inlineStr">
        <is>
          <t>二、会议费</t>
        </is>
      </c>
      <c r="B24" s="104" t="inlineStr">
        <is>
          <t>22</t>
        </is>
      </c>
      <c r="C24" s="118" t="inlineStr">
        <is>
          <t>—</t>
        </is>
      </c>
      <c r="D24" s="118" t="inlineStr">
        <is>
          <t>—</t>
        </is>
      </c>
      <c r="E24" s="108"/>
      <c r="F24" s="112" t="inlineStr">
        <is>
          <t xml:space="preserve">  （三）经费自理退休人员</t>
        </is>
      </c>
      <c r="G24" s="104" t="inlineStr">
        <is>
          <t>49</t>
        </is>
      </c>
      <c r="H24" s="268" t="n">
        <v>0.0</v>
      </c>
    </row>
    <row r="25" customHeight="true" ht="15.0">
      <c r="A25" s="112" t="inlineStr">
        <is>
          <t>三、培训费</t>
        </is>
      </c>
      <c r="B25" s="104" t="inlineStr">
        <is>
          <t>23</t>
        </is>
      </c>
      <c r="C25" s="118" t="inlineStr">
        <is>
          <t>—</t>
        </is>
      </c>
      <c r="D25" s="118" t="inlineStr">
        <is>
          <t>—</t>
        </is>
      </c>
      <c r="E25" s="108"/>
      <c r="F25" s="112" t="inlineStr">
        <is>
          <t>八、资产新增和租用信息（中央单位填报）</t>
        </is>
      </c>
      <c r="G25" s="104" t="inlineStr">
        <is>
          <t>50</t>
        </is>
      </c>
      <c r="H25" s="226" t="inlineStr">
        <is>
          <t>—</t>
        </is>
      </c>
    </row>
    <row r="26" customHeight="true" ht="15.0">
      <c r="A26" s="112" t="inlineStr">
        <is>
          <t>四、机关运行经费</t>
        </is>
      </c>
      <c r="B26" s="104" t="inlineStr">
        <is>
          <t>24</t>
        </is>
      </c>
      <c r="C26" s="118" t="inlineStr">
        <is>
          <t>—</t>
        </is>
      </c>
      <c r="D26" s="118" t="inlineStr">
        <is>
          <t>—</t>
        </is>
      </c>
      <c r="E26" s="108" t="n">
        <f>'F03 机构运行信息表'!E27 + 'F03 机构运行信息表'!E28</f>
        <v>0.0</v>
      </c>
      <c r="F26" s="112" t="inlineStr">
        <is>
          <t xml:space="preserve">  （一）购置车辆（辆/台）</t>
        </is>
      </c>
      <c r="G26" s="104" t="inlineStr">
        <is>
          <t>51</t>
        </is>
      </c>
      <c r="H26" s="268"/>
    </row>
    <row r="27" customHeight="true" ht="15.0">
      <c r="A27" s="112" t="inlineStr">
        <is>
          <t xml:space="preserve">  （一）行政单位</t>
        </is>
      </c>
      <c r="B27" s="104" t="inlineStr">
        <is>
          <t>25</t>
        </is>
      </c>
      <c r="C27" s="118" t="inlineStr">
        <is>
          <t>—</t>
        </is>
      </c>
      <c r="D27" s="118" t="inlineStr">
        <is>
          <t>—</t>
        </is>
      </c>
      <c r="E27" s="108"/>
      <c r="F27" s="112" t="inlineStr">
        <is>
          <t xml:space="preserve">  （二）购置单价100万元（含）以上设备（台/套）</t>
        </is>
      </c>
      <c r="G27" s="104" t="inlineStr">
        <is>
          <t>52</t>
        </is>
      </c>
      <c r="H27" s="268"/>
    </row>
    <row r="28" customHeight="true" ht="15.0">
      <c r="A28" s="112" t="inlineStr">
        <is>
          <t xml:space="preserve">  （二）参照公务员法管理事业单位</t>
        </is>
      </c>
      <c r="B28" s="104" t="inlineStr">
        <is>
          <t>26</t>
        </is>
      </c>
      <c r="C28" s="118" t="inlineStr">
        <is>
          <t>—</t>
        </is>
      </c>
      <c r="D28" s="118" t="inlineStr">
        <is>
          <t>—</t>
        </is>
      </c>
      <c r="E28" s="108"/>
      <c r="F28" s="112" t="inlineStr">
        <is>
          <t xml:space="preserve">  （三）新增租用土地（平方米）</t>
        </is>
      </c>
      <c r="G28" s="104" t="inlineStr">
        <is>
          <t>53</t>
        </is>
      </c>
      <c r="H28" s="110"/>
    </row>
    <row r="29" customHeight="true" ht="15.0">
      <c r="A29" s="230"/>
      <c r="B29" s="232" t="inlineStr">
        <is>
          <t>27</t>
        </is>
      </c>
      <c r="C29" s="276"/>
      <c r="D29" s="276"/>
      <c r="E29" s="276"/>
      <c r="F29" s="230" t="inlineStr">
        <is>
          <t xml:space="preserve">  （四）新增租用房屋（平方米）</t>
        </is>
      </c>
      <c r="G29" s="232" t="inlineStr">
        <is>
          <t>54</t>
        </is>
      </c>
      <c r="H29" s="134"/>
    </row>
    <row r="30" customHeight="true" ht="15.0">
      <c r="A30" s="27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80"/>
      <c r="C30" s="280"/>
      <c r="D30" s="280"/>
      <c r="E30" s="280"/>
      <c r="F30" s="280"/>
      <c r="G30" s="280"/>
      <c r="H30" s="280"/>
    </row>
    <row r="31" customHeight="true" ht="15.0">
      <c r="A31" s="280"/>
      <c r="B31" s="280"/>
      <c r="C31" s="280"/>
      <c r="D31" s="280"/>
      <c r="E31" s="280"/>
      <c r="F31" s="280"/>
      <c r="G31" s="280"/>
      <c r="H31" s="280"/>
    </row>
    <row r="32" customHeight="true" ht="15.0">
      <c r="A32" s="280"/>
      <c r="B32" s="280"/>
      <c r="C32" s="280"/>
      <c r="D32" s="280"/>
      <c r="E32" s="280"/>
      <c r="F32" s="280"/>
      <c r="G32" s="280"/>
      <c r="H32" s="280"/>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82" t="inlineStr">
        <is>
          <t>项目</t>
        </is>
      </c>
      <c r="B1" s="150"/>
      <c r="C1" s="150"/>
      <c r="D1" s="150"/>
      <c r="E1" s="150"/>
      <c r="F1" s="150"/>
      <c r="G1" s="150"/>
      <c r="H1" s="150"/>
      <c r="I1" s="150"/>
      <c r="J1" s="156" t="inlineStr">
        <is>
          <t>资金来源</t>
        </is>
      </c>
      <c r="K1" s="150"/>
      <c r="L1" s="150"/>
      <c r="M1" s="150"/>
      <c r="N1" s="150"/>
      <c r="O1" s="204" t="inlineStr">
        <is>
          <t>支出数</t>
        </is>
      </c>
      <c r="P1" s="150"/>
      <c r="Q1" s="150"/>
      <c r="R1" s="152" t="inlineStr">
        <is>
          <t>使用非财政拨款结余和专用结余</t>
        </is>
      </c>
      <c r="S1" s="152" t="inlineStr">
        <is>
          <t>结余分配</t>
        </is>
      </c>
      <c r="T1" s="176" t="inlineStr">
        <is>
          <t>年末结转和结余</t>
        </is>
      </c>
      <c r="U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是否横向标识</t>
        </is>
      </c>
      <c r="J2" s="162" t="inlineStr">
        <is>
          <t>合计</t>
        </is>
      </c>
      <c r="K2" s="176" t="inlineStr">
        <is>
          <t>年初结转和结余</t>
        </is>
      </c>
      <c r="L2" s="150"/>
      <c r="M2" s="162" t="inlineStr">
        <is>
          <t>财政拨款</t>
        </is>
      </c>
      <c r="N2" s="162" t="inlineStr">
        <is>
          <t>其他资金</t>
        </is>
      </c>
      <c r="O2" s="162" t="inlineStr">
        <is>
          <t>合计</t>
        </is>
      </c>
      <c r="P2" s="162" t="inlineStr">
        <is>
          <t>财政拨款</t>
        </is>
      </c>
      <c r="Q2" s="162" t="inlineStr">
        <is>
          <t>其他资金</t>
        </is>
      </c>
      <c r="R2" s="150"/>
      <c r="S2" s="150"/>
      <c r="T2" s="162" t="inlineStr">
        <is>
          <t>合计</t>
        </is>
      </c>
      <c r="U2" s="164" t="inlineStr">
        <is>
          <t>其中：财政拨款结转</t>
        </is>
      </c>
    </row>
    <row r="3" customHeight="true" ht="15.0">
      <c r="A3" s="150"/>
      <c r="B3" s="150"/>
      <c r="C3" s="150"/>
      <c r="D3" s="150"/>
      <c r="E3" s="150"/>
      <c r="F3" s="150"/>
      <c r="G3" s="150"/>
      <c r="H3" s="150"/>
      <c r="I3" s="150"/>
      <c r="J3" s="150"/>
      <c r="K3" s="192" t="inlineStr">
        <is>
          <t>小计</t>
        </is>
      </c>
      <c r="L3" s="192" t="inlineStr">
        <is>
          <t>其中：财政拨款结转</t>
        </is>
      </c>
      <c r="M3" s="150" t="inlineStr">
        <is>
          <t>小计</t>
        </is>
      </c>
      <c r="N3" s="150"/>
      <c r="O3" s="150"/>
      <c r="P3" s="150"/>
      <c r="Q3" s="150"/>
      <c r="R3" s="150"/>
      <c r="S3" s="150"/>
      <c r="T3" s="150"/>
      <c r="U3" s="154" t="inlineStr">
        <is>
          <t>小计</t>
        </is>
      </c>
    </row>
    <row r="4" customHeight="true" ht="15.0">
      <c r="A4" s="150"/>
      <c r="B4" s="150"/>
      <c r="C4" s="150"/>
      <c r="D4" s="150"/>
      <c r="E4" s="150"/>
      <c r="F4" s="150"/>
      <c r="G4" s="150"/>
      <c r="H4" s="150"/>
      <c r="I4" s="150"/>
      <c r="J4" s="150"/>
      <c r="K4" s="150"/>
      <c r="L4" s="150"/>
      <c r="M4" s="150"/>
      <c r="N4" s="150"/>
      <c r="O4" s="150"/>
      <c r="P4" s="150"/>
      <c r="Q4" s="150"/>
      <c r="R4" s="150"/>
      <c r="S4" s="150"/>
      <c r="T4" s="150"/>
      <c r="U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1</t>
        </is>
      </c>
      <c r="K5" s="168" t="inlineStr">
        <is>
          <t>2</t>
        </is>
      </c>
      <c r="L5" s="168" t="inlineStr">
        <is>
          <t>3</t>
        </is>
      </c>
      <c r="M5" s="168" t="inlineStr">
        <is>
          <t>4</t>
        </is>
      </c>
      <c r="N5" s="168" t="inlineStr">
        <is>
          <t>5</t>
        </is>
      </c>
      <c r="O5" s="168" t="inlineStr">
        <is>
          <t>6</t>
        </is>
      </c>
      <c r="P5" s="168" t="inlineStr">
        <is>
          <t>7</t>
        </is>
      </c>
      <c r="Q5" s="168" t="inlineStr">
        <is>
          <t>8</t>
        </is>
      </c>
      <c r="R5" s="168" t="inlineStr">
        <is>
          <t>9</t>
        </is>
      </c>
      <c r="S5" s="168" t="inlineStr">
        <is>
          <t>10</t>
        </is>
      </c>
      <c r="T5" s="168" t="inlineStr">
        <is>
          <t>11</t>
        </is>
      </c>
      <c r="U5" s="170" t="inlineStr">
        <is>
          <t>12</t>
        </is>
      </c>
    </row>
    <row r="6" customHeight="true" ht="15.0">
      <c r="A6" s="150"/>
      <c r="B6" s="150"/>
      <c r="C6" s="150"/>
      <c r="D6" s="168" t="inlineStr">
        <is>
          <t>合计</t>
        </is>
      </c>
      <c r="E6" s="210" t="inlineStr">
        <is>
          <t>—</t>
        </is>
      </c>
      <c r="F6" s="210" t="inlineStr">
        <is>
          <t>—</t>
        </is>
      </c>
      <c r="G6" s="210" t="inlineStr">
        <is>
          <t>—</t>
        </is>
      </c>
      <c r="H6" s="210" t="inlineStr">
        <is>
          <t>—</t>
        </is>
      </c>
      <c r="I6" s="28" t="inlineStr">
        <is>
          <t>—</t>
        </is>
      </c>
      <c r="J6" s="24" t="n">
        <f>'F05 基本支出分项目收支情况表'!K6 + 'F05 基本支出分项目收支情况表'!M6 + 'F05 基本支出分项目收支情况表'!N6</f>
        <v>705468.4</v>
      </c>
      <c r="K6" s="24" t="n">
        <f>SUM('F05 基本支出分项目收支情况表'!K7)</f>
        <v>0.0</v>
      </c>
      <c r="L6" s="24" t="n">
        <f>SUM('F05 基本支出分项目收支情况表'!L7)</f>
        <v>0.0</v>
      </c>
      <c r="M6" s="24" t="n">
        <f>SUM('F05 基本支出分项目收支情况表'!M7)</f>
        <v>705468.4</v>
      </c>
      <c r="N6" s="24" t="n">
        <f>SUM('F05 基本支出分项目收支情况表'!N7)</f>
        <v>0.0</v>
      </c>
      <c r="O6" s="24" t="n">
        <f>'F05 基本支出分项目收支情况表'!P6 + 'F05 基本支出分项目收支情况表'!Q6</f>
        <v>705468.4</v>
      </c>
      <c r="P6" s="24" t="n">
        <f>SUM('F05 基本支出分项目收支情况表'!P7)</f>
        <v>705468.4</v>
      </c>
      <c r="Q6" s="24" t="n">
        <f>SUM('F05 基本支出分项目收支情况表'!Q7)</f>
        <v>0.0</v>
      </c>
      <c r="R6" s="24" t="n">
        <f>SUM('F05 基本支出分项目收支情况表'!R7)</f>
        <v>0.0</v>
      </c>
      <c r="S6" s="24" t="n">
        <f>SUM('F05 基本支出分项目收支情况表'!S7)</f>
        <v>0.0</v>
      </c>
      <c r="T6" s="24" t="n">
        <f>SUM('F05 基本支出分项目收支情况表'!T7)</f>
        <v>0.0</v>
      </c>
      <c r="U6" s="26" t="n">
        <f>SUM('F05 基本支出分项目收支情况表'!U7)</f>
        <v>0.0</v>
      </c>
    </row>
    <row r="7" customHeight="true" ht="15.0">
      <c r="A7" s="172" t="inlineStr">
        <is>
          <t>2010301</t>
        </is>
      </c>
      <c r="B7" s="174"/>
      <c r="C7" s="174"/>
      <c r="D7" s="172" t="inlineStr">
        <is>
          <t>行政运行</t>
        </is>
      </c>
      <c r="E7" s="172"/>
      <c r="F7" s="172"/>
      <c r="G7" s="172"/>
      <c r="H7" s="172"/>
      <c r="I7" s="172"/>
      <c r="J7" s="24" t="n">
        <f>'F05 基本支出分项目收支情况表'!K7 + 'F05 基本支出分项目收支情况表'!M7 + 'F05 基本支出分项目收支情况表'!N7</f>
        <v>705468.4</v>
      </c>
      <c r="K7" s="24" t="n">
        <v>0.0</v>
      </c>
      <c r="L7" s="24" t="n">
        <v>0.0</v>
      </c>
      <c r="M7" s="24" t="n">
        <v>705468.4</v>
      </c>
      <c r="N7" s="24" t="n">
        <v>0.0</v>
      </c>
      <c r="O7" s="24" t="n">
        <f>'F05 基本支出分项目收支情况表'!P7 + 'F05 基本支出分项目收支情况表'!Q7</f>
        <v>705468.4</v>
      </c>
      <c r="P7" s="24" t="n">
        <v>705468.4</v>
      </c>
      <c r="Q7" s="24" t="n">
        <v>0.0</v>
      </c>
      <c r="R7" s="24" t="n">
        <v>0.0</v>
      </c>
      <c r="S7" s="24" t="n">
        <v>0.0</v>
      </c>
      <c r="T7" s="24" t="n">
        <f>'F05 基本支出分项目收支情况表'!J7 - 'F05 基本支出分项目收支情况表'!O7 + 'F05 基本支出分项目收支情况表'!R7 - 'F05 基本支出分项目收支情况表'!S7</f>
        <v>0.0</v>
      </c>
      <c r="U7" s="26" t="n">
        <v>0.0</v>
      </c>
    </row>
  </sheetData>
  <mergeCells count="2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s>
  <dataValidations count="2">
    <dataValidation type="list" sqref="I7" allowBlank="true" errorStyle="stop">
      <formula1>HIDDENSHEETNAME!$C$2:$C$3</formula1>
    </dataValidation>
    <dataValidation type="list" sqref="F7" allowBlank="true" errorStyle="stop">
      <formula1>HIDDENSHEETNAME!$P$2:$P$3</formula1>
    </dataValidation>
  </dataValidation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1000000.0</v>
      </c>
      <c r="D4" s="24" t="n">
        <v>950000.0</v>
      </c>
      <c r="E4" s="24" t="n">
        <v>937671.52</v>
      </c>
      <c r="F4" s="22" t="inlineStr">
        <is>
          <t>一、一般公共服务支出</t>
        </is>
      </c>
      <c r="G4" s="18" t="inlineStr">
        <is>
          <t>32</t>
        </is>
      </c>
      <c r="H4" s="24" t="n">
        <v>790000.0</v>
      </c>
      <c r="I4" s="24" t="n">
        <v>790000.0</v>
      </c>
      <c r="J4" s="24" t="n">
        <v>778285.9</v>
      </c>
      <c r="K4" s="22" t="inlineStr">
        <is>
          <t>一、基本支出</t>
        </is>
      </c>
      <c r="L4" s="18" t="inlineStr">
        <is>
          <t>58</t>
        </is>
      </c>
      <c r="M4" s="24" t="n">
        <f>'Z01 收入支出决算总表'!M5 + 'Z01 收入支出决算总表'!M6</f>
        <v>720000.0</v>
      </c>
      <c r="N4" s="24" t="n">
        <f>'Z01 收入支出决算总表'!N5 + 'Z01 收入支出决算总表'!N6</f>
        <v>710000.0</v>
      </c>
      <c r="O4" s="26" t="n">
        <f>'Z01 收入支出决算总表'!O5 + 'Z01 收入支出决算总表'!O6</f>
        <v>705468.4</v>
      </c>
    </row>
    <row r="5" customHeight="true" ht="15.0">
      <c r="A5" s="22" t="inlineStr">
        <is>
          <t>二、政府性基金预算财政拨款收入</t>
        </is>
      </c>
      <c r="B5" s="18" t="inlineStr">
        <is>
          <t>2</t>
        </is>
      </c>
      <c r="C5" s="24" t="n">
        <v>0.0</v>
      </c>
      <c r="D5" s="24" t="n">
        <v>0.0</v>
      </c>
      <c r="E5" s="24" t="n">
        <v>0.0</v>
      </c>
      <c r="F5" s="22" t="inlineStr">
        <is>
          <t>二、外交支出</t>
        </is>
      </c>
      <c r="G5" s="18" t="inlineStr">
        <is>
          <t>33</t>
        </is>
      </c>
      <c r="H5" s="24" t="n">
        <v>0.0</v>
      </c>
      <c r="I5" s="24" t="n">
        <v>0.0</v>
      </c>
      <c r="J5" s="24" t="n">
        <v>0.0</v>
      </c>
      <c r="K5" s="22" t="inlineStr">
        <is>
          <t xml:space="preserve">      人员经费</t>
        </is>
      </c>
      <c r="L5" s="18" t="inlineStr">
        <is>
          <t>59</t>
        </is>
      </c>
      <c r="M5" s="24" t="n">
        <v>700000.0</v>
      </c>
      <c r="N5" s="24" t="n">
        <v>690000.0</v>
      </c>
      <c r="O5" s="26" t="n">
        <v>686129.0</v>
      </c>
    </row>
    <row r="6" customHeight="true" ht="15.0">
      <c r="A6" s="22" t="inlineStr">
        <is>
          <t>三、国有资本经营预算财政拨款收入</t>
        </is>
      </c>
      <c r="B6" s="18" t="inlineStr">
        <is>
          <t>3</t>
        </is>
      </c>
      <c r="C6" s="24" t="n">
        <v>0.0</v>
      </c>
      <c r="D6" s="24" t="n">
        <v>0.0</v>
      </c>
      <c r="E6" s="24" t="n">
        <v>0.0</v>
      </c>
      <c r="F6" s="22" t="inlineStr">
        <is>
          <t>三、国防支出</t>
        </is>
      </c>
      <c r="G6" s="18" t="inlineStr">
        <is>
          <t>34</t>
        </is>
      </c>
      <c r="H6" s="24" t="n">
        <v>0.0</v>
      </c>
      <c r="I6" s="24" t="n">
        <v>0.0</v>
      </c>
      <c r="J6" s="24" t="n">
        <v>0.0</v>
      </c>
      <c r="K6" s="22" t="inlineStr">
        <is>
          <t xml:space="preserve">      公用经费</t>
        </is>
      </c>
      <c r="L6" s="18" t="inlineStr">
        <is>
          <t>60</t>
        </is>
      </c>
      <c r="M6" s="24" t="n">
        <v>20000.0</v>
      </c>
      <c r="N6" s="24" t="n">
        <v>20000.0</v>
      </c>
      <c r="O6" s="26" t="n">
        <v>19339.4</v>
      </c>
    </row>
    <row r="7" customHeight="true" ht="15.0">
      <c r="A7" s="22" t="inlineStr">
        <is>
          <t>四、上级补助收入</t>
        </is>
      </c>
      <c r="B7" s="18" t="inlineStr">
        <is>
          <t>4</t>
        </is>
      </c>
      <c r="C7" s="24" t="n">
        <v>0.0</v>
      </c>
      <c r="D7" s="24" t="n">
        <v>0.0</v>
      </c>
      <c r="E7" s="24" t="n">
        <v>0.0</v>
      </c>
      <c r="F7" s="22" t="inlineStr">
        <is>
          <t>四、公共安全支出</t>
        </is>
      </c>
      <c r="G7" s="18" t="inlineStr">
        <is>
          <t>35</t>
        </is>
      </c>
      <c r="H7" s="24" t="n">
        <v>0.0</v>
      </c>
      <c r="I7" s="24" t="n">
        <v>0.0</v>
      </c>
      <c r="J7" s="24" t="n">
        <v>0.0</v>
      </c>
      <c r="K7" s="22" t="inlineStr">
        <is>
          <t>二、项目支出</t>
        </is>
      </c>
      <c r="L7" s="18" t="inlineStr">
        <is>
          <t>61</t>
        </is>
      </c>
      <c r="M7" s="24" t="n">
        <v>280000.0</v>
      </c>
      <c r="N7" s="24" t="n">
        <v>240000.0</v>
      </c>
      <c r="O7" s="26" t="n">
        <v>232203.12</v>
      </c>
    </row>
    <row r="8" customHeight="true" ht="15.0">
      <c r="A8" s="22" t="inlineStr">
        <is>
          <t>五、事业收入</t>
        </is>
      </c>
      <c r="B8" s="18" t="inlineStr">
        <is>
          <t>5</t>
        </is>
      </c>
      <c r="C8" s="24" t="n">
        <v>0.0</v>
      </c>
      <c r="D8" s="24" t="n">
        <v>0.0</v>
      </c>
      <c r="E8" s="24" t="n">
        <v>0.0</v>
      </c>
      <c r="F8" s="22" t="inlineStr">
        <is>
          <t>五、教育支出</t>
        </is>
      </c>
      <c r="G8" s="18" t="inlineStr">
        <is>
          <t>36</t>
        </is>
      </c>
      <c r="H8" s="24" t="n">
        <v>0.0</v>
      </c>
      <c r="I8" s="24" t="n">
        <v>0.0</v>
      </c>
      <c r="J8" s="24" t="n">
        <v>0.0</v>
      </c>
      <c r="K8" s="22" t="inlineStr">
        <is>
          <t xml:space="preserve">    其中：基本建设类项目</t>
        </is>
      </c>
      <c r="L8" s="18" t="inlineStr">
        <is>
          <t>62</t>
        </is>
      </c>
      <c r="M8" s="24" t="n">
        <v>0.0</v>
      </c>
      <c r="N8" s="24" t="n">
        <v>0.0</v>
      </c>
      <c r="O8" s="26" t="n">
        <v>0.0</v>
      </c>
    </row>
    <row r="9" customHeight="true" ht="15.0">
      <c r="A9" s="22" t="inlineStr">
        <is>
          <t>六、经营收入</t>
        </is>
      </c>
      <c r="B9" s="18" t="inlineStr">
        <is>
          <t>6</t>
        </is>
      </c>
      <c r="C9" s="24" t="n">
        <v>0.0</v>
      </c>
      <c r="D9" s="24" t="n">
        <v>0.0</v>
      </c>
      <c r="E9" s="24" t="n">
        <v>0.0</v>
      </c>
      <c r="F9" s="22" t="inlineStr">
        <is>
          <t>六、科学技术支出</t>
        </is>
      </c>
      <c r="G9" s="18" t="inlineStr">
        <is>
          <t>37</t>
        </is>
      </c>
      <c r="H9" s="24" t="n">
        <v>0.0</v>
      </c>
      <c r="I9" s="24" t="n">
        <v>0.0</v>
      </c>
      <c r="J9" s="24" t="n">
        <v>0.0</v>
      </c>
      <c r="K9" s="22" t="inlineStr">
        <is>
          <t>三、上缴上级支出</t>
        </is>
      </c>
      <c r="L9" s="18" t="inlineStr">
        <is>
          <t>63</t>
        </is>
      </c>
      <c r="M9" s="24" t="n">
        <v>0.0</v>
      </c>
      <c r="N9" s="24" t="n">
        <v>0.0</v>
      </c>
      <c r="O9" s="26" t="n">
        <v>0.0</v>
      </c>
    </row>
    <row r="10" customHeight="true" ht="15.0">
      <c r="A10" s="22" t="inlineStr">
        <is>
          <t>七、附属单位上缴收入</t>
        </is>
      </c>
      <c r="B10" s="18" t="inlineStr">
        <is>
          <t>7</t>
        </is>
      </c>
      <c r="C10" s="24" t="n">
        <v>0.0</v>
      </c>
      <c r="D10" s="24" t="n">
        <v>0.0</v>
      </c>
      <c r="E10" s="24" t="n">
        <v>0.0</v>
      </c>
      <c r="F10" s="22" t="inlineStr">
        <is>
          <t>七、文化旅游体育与传媒支出</t>
        </is>
      </c>
      <c r="G10" s="18" t="inlineStr">
        <is>
          <t>38</t>
        </is>
      </c>
      <c r="H10" s="24" t="n">
        <v>0.0</v>
      </c>
      <c r="I10" s="24" t="n">
        <v>0.0</v>
      </c>
      <c r="J10" s="24" t="n">
        <v>0.0</v>
      </c>
      <c r="K10" s="22" t="inlineStr">
        <is>
          <t>四、经营支出</t>
        </is>
      </c>
      <c r="L10" s="18" t="inlineStr">
        <is>
          <t>64</t>
        </is>
      </c>
      <c r="M10" s="24" t="n">
        <v>0.0</v>
      </c>
      <c r="N10" s="24" t="n">
        <v>0.0</v>
      </c>
      <c r="O10" s="26" t="n">
        <v>0.0</v>
      </c>
    </row>
    <row r="11" customHeight="true" ht="15.0">
      <c r="A11" s="22" t="inlineStr">
        <is>
          <t>八、其他收入</t>
        </is>
      </c>
      <c r="B11" s="18" t="inlineStr">
        <is>
          <t>8</t>
        </is>
      </c>
      <c r="C11" s="24" t="n">
        <v>0.0</v>
      </c>
      <c r="D11" s="24" t="n">
        <v>0.0</v>
      </c>
      <c r="E11" s="24" t="n">
        <v>0.0</v>
      </c>
      <c r="F11" s="22" t="inlineStr">
        <is>
          <t>八、社会保障和就业支出</t>
        </is>
      </c>
      <c r="G11" s="18" t="inlineStr">
        <is>
          <t>39</t>
        </is>
      </c>
      <c r="H11" s="24" t="n">
        <v>0.0</v>
      </c>
      <c r="I11" s="24" t="n">
        <v>0.0</v>
      </c>
      <c r="J11" s="24" t="n">
        <v>0.0</v>
      </c>
      <c r="K11" s="22" t="inlineStr">
        <is>
          <t>五、对附属单位补助支出</t>
        </is>
      </c>
      <c r="L11" s="18" t="inlineStr">
        <is>
          <t>65</t>
        </is>
      </c>
      <c r="M11" s="24" t="n">
        <v>0.0</v>
      </c>
      <c r="N11" s="24" t="n">
        <v>0.0</v>
      </c>
      <c r="O11" s="26" t="n">
        <v>0.0</v>
      </c>
    </row>
    <row r="12" customHeight="true" ht="15.0">
      <c r="A12" s="22"/>
      <c r="B12" s="18" t="inlineStr">
        <is>
          <t>9</t>
        </is>
      </c>
      <c r="C12" s="28"/>
      <c r="D12" s="30"/>
      <c r="E12" s="32"/>
      <c r="F12" s="22" t="inlineStr">
        <is>
          <t>九、卫生健康支出</t>
        </is>
      </c>
      <c r="G12" s="18" t="inlineStr">
        <is>
          <t>40</t>
        </is>
      </c>
      <c r="H12" s="24" t="n">
        <v>0.0</v>
      </c>
      <c r="I12" s="24" t="n">
        <v>0.0</v>
      </c>
      <c r="J12" s="24" t="n">
        <v>0.0</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t="n">
        <v>0.0</v>
      </c>
      <c r="I13" s="24" t="n">
        <v>0.0</v>
      </c>
      <c r="J13" s="24" t="n">
        <v>0.0</v>
      </c>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t="n">
        <v>0.0</v>
      </c>
      <c r="I14" s="24" t="n">
        <v>0.0</v>
      </c>
      <c r="J14" s="24" t="n">
        <v>0.0</v>
      </c>
      <c r="K14" s="18" t="inlineStr">
        <is>
          <t>经济分类支出合计</t>
        </is>
      </c>
      <c r="L14" s="18" t="inlineStr">
        <is>
          <t>68</t>
        </is>
      </c>
      <c r="M14" s="28" t="inlineStr">
        <is>
          <t>—</t>
        </is>
      </c>
      <c r="N14" s="28" t="inlineStr">
        <is>
          <t>—</t>
        </is>
      </c>
      <c r="O14" s="26" t="n">
        <f>('Z01 收入支出决算总表'!O15+'Z01 收入支出决算总表'!O16+'Z01 收入支出决算总表'!O17+'Z01 收入支出决算总表'!O18+'Z01 收入支出决算总表'!O19+'Z01 收入支出决算总表'!O20+'Z01 收入支出决算总表'!O21+'Z01 收入支出决算总表'!O22+'Z01 收入支出决算总表'!O23+'Z01 收入支出决算总表'!O24)</f>
        <v>937671.52</v>
      </c>
    </row>
    <row r="15" customHeight="true" ht="15.0">
      <c r="A15" s="22"/>
      <c r="B15" s="18" t="inlineStr">
        <is>
          <t>12</t>
        </is>
      </c>
      <c r="C15" s="32"/>
      <c r="D15" s="32"/>
      <c r="E15" s="32"/>
      <c r="F15" s="22" t="inlineStr">
        <is>
          <t>十二、农林水支出</t>
        </is>
      </c>
      <c r="G15" s="18" t="inlineStr">
        <is>
          <t>43</t>
        </is>
      </c>
      <c r="H15" s="24" t="n">
        <v>0.0</v>
      </c>
      <c r="I15" s="24" t="n">
        <v>0.0</v>
      </c>
      <c r="J15" s="24" t="n">
        <v>0.0</v>
      </c>
      <c r="K15" s="22" t="inlineStr">
        <is>
          <t>一、工资福利支出</t>
        </is>
      </c>
      <c r="L15" s="18" t="inlineStr">
        <is>
          <t>69</t>
        </is>
      </c>
      <c r="M15" s="28" t="inlineStr">
        <is>
          <t>—</t>
        </is>
      </c>
      <c r="N15" s="28" t="inlineStr">
        <is>
          <t>—</t>
        </is>
      </c>
      <c r="O15" s="26" t="n">
        <v>686129.0</v>
      </c>
    </row>
    <row r="16" customHeight="true" ht="15.0">
      <c r="A16" s="22"/>
      <c r="B16" s="18" t="inlineStr">
        <is>
          <t>13</t>
        </is>
      </c>
      <c r="C16" s="32"/>
      <c r="D16" s="32"/>
      <c r="E16" s="32"/>
      <c r="F16" s="22" t="inlineStr">
        <is>
          <t>十三、交通运输支出</t>
        </is>
      </c>
      <c r="G16" s="18" t="inlineStr">
        <is>
          <t>44</t>
        </is>
      </c>
      <c r="H16" s="24" t="n">
        <v>0.0</v>
      </c>
      <c r="I16" s="24" t="n">
        <v>0.0</v>
      </c>
      <c r="J16" s="24" t="n">
        <v>0.0</v>
      </c>
      <c r="K16" s="22" t="inlineStr">
        <is>
          <t>二、商品和服务支出</t>
        </is>
      </c>
      <c r="L16" s="18" t="inlineStr">
        <is>
          <t>70</t>
        </is>
      </c>
      <c r="M16" s="28" t="inlineStr">
        <is>
          <t>—</t>
        </is>
      </c>
      <c r="N16" s="28" t="inlineStr">
        <is>
          <t>—</t>
        </is>
      </c>
      <c r="O16" s="26" t="n">
        <v>225402.52</v>
      </c>
    </row>
    <row r="17" customHeight="true" ht="15.0">
      <c r="A17" s="22"/>
      <c r="B17" s="18" t="inlineStr">
        <is>
          <t>14</t>
        </is>
      </c>
      <c r="C17" s="32"/>
      <c r="D17" s="32"/>
      <c r="E17" s="32"/>
      <c r="F17" s="22" t="inlineStr">
        <is>
          <t>十四、资源勘探工业信息等支出</t>
        </is>
      </c>
      <c r="G17" s="18" t="inlineStr">
        <is>
          <t>45</t>
        </is>
      </c>
      <c r="H17" s="24" t="n">
        <v>0.0</v>
      </c>
      <c r="I17" s="24" t="n">
        <v>0.0</v>
      </c>
      <c r="J17" s="24" t="n">
        <v>0.0</v>
      </c>
      <c r="K17" s="22" t="inlineStr">
        <is>
          <t>三、对个人和家庭的补助</t>
        </is>
      </c>
      <c r="L17" s="18" t="inlineStr">
        <is>
          <t>71</t>
        </is>
      </c>
      <c r="M17" s="28" t="inlineStr">
        <is>
          <t>—</t>
        </is>
      </c>
      <c r="N17" s="28" t="inlineStr">
        <is>
          <t>—</t>
        </is>
      </c>
      <c r="O17" s="26" t="n">
        <v>0.0</v>
      </c>
    </row>
    <row r="18" customHeight="true" ht="15.0">
      <c r="A18" s="22"/>
      <c r="B18" s="18" t="inlineStr">
        <is>
          <t>15</t>
        </is>
      </c>
      <c r="C18" s="32"/>
      <c r="D18" s="32"/>
      <c r="E18" s="32"/>
      <c r="F18" s="22" t="inlineStr">
        <is>
          <t>十五、商业服务业等支出</t>
        </is>
      </c>
      <c r="G18" s="18" t="inlineStr">
        <is>
          <t>46</t>
        </is>
      </c>
      <c r="H18" s="24" t="n">
        <v>0.0</v>
      </c>
      <c r="I18" s="24" t="n">
        <v>0.0</v>
      </c>
      <c r="J18" s="24" t="n">
        <v>0.0</v>
      </c>
      <c r="K18" s="22" t="inlineStr">
        <is>
          <t>四、债务利息及费用支出</t>
        </is>
      </c>
      <c r="L18" s="18" t="inlineStr">
        <is>
          <t>72</t>
        </is>
      </c>
      <c r="M18" s="28" t="inlineStr">
        <is>
          <t>—</t>
        </is>
      </c>
      <c r="N18" s="28" t="inlineStr">
        <is>
          <t>—</t>
        </is>
      </c>
      <c r="O18" s="26" t="n">
        <v>0.0</v>
      </c>
    </row>
    <row r="19" customHeight="true" ht="15.0">
      <c r="A19" s="22"/>
      <c r="B19" s="18" t="inlineStr">
        <is>
          <t>16</t>
        </is>
      </c>
      <c r="C19" s="32"/>
      <c r="D19" s="32"/>
      <c r="E19" s="32"/>
      <c r="F19" s="22" t="inlineStr">
        <is>
          <t>十六、金融支出</t>
        </is>
      </c>
      <c r="G19" s="18" t="inlineStr">
        <is>
          <t>47</t>
        </is>
      </c>
      <c r="H19" s="24" t="n">
        <v>0.0</v>
      </c>
      <c r="I19" s="24" t="n">
        <v>0.0</v>
      </c>
      <c r="J19" s="24" t="n">
        <v>0.0</v>
      </c>
      <c r="K19" s="22" t="inlineStr">
        <is>
          <t>五、资本性支出（基本建设）</t>
        </is>
      </c>
      <c r="L19" s="18" t="inlineStr">
        <is>
          <t>73</t>
        </is>
      </c>
      <c r="M19" s="28" t="inlineStr">
        <is>
          <t>—</t>
        </is>
      </c>
      <c r="N19" s="28" t="inlineStr">
        <is>
          <t>—</t>
        </is>
      </c>
      <c r="O19" s="26" t="n">
        <v>0.0</v>
      </c>
    </row>
    <row r="20" customHeight="true" ht="15.0">
      <c r="A20" s="22"/>
      <c r="B20" s="18" t="inlineStr">
        <is>
          <t>17</t>
        </is>
      </c>
      <c r="C20" s="32"/>
      <c r="D20" s="32"/>
      <c r="E20" s="32"/>
      <c r="F20" s="22" t="inlineStr">
        <is>
          <t>十七、援助其他地区支出</t>
        </is>
      </c>
      <c r="G20" s="18" t="inlineStr">
        <is>
          <t>48</t>
        </is>
      </c>
      <c r="H20" s="24" t="n">
        <v>0.0</v>
      </c>
      <c r="I20" s="24" t="n">
        <v>0.0</v>
      </c>
      <c r="J20" s="24" t="n">
        <v>0.0</v>
      </c>
      <c r="K20" s="22" t="inlineStr">
        <is>
          <t>六、资本性支出</t>
        </is>
      </c>
      <c r="L20" s="18" t="inlineStr">
        <is>
          <t>74</t>
        </is>
      </c>
      <c r="M20" s="28" t="inlineStr">
        <is>
          <t>—</t>
        </is>
      </c>
      <c r="N20" s="28" t="inlineStr">
        <is>
          <t>—</t>
        </is>
      </c>
      <c r="O20" s="26" t="n">
        <v>26140.0</v>
      </c>
    </row>
    <row r="21" customHeight="true" ht="15.0">
      <c r="A21" s="22"/>
      <c r="B21" s="18" t="inlineStr">
        <is>
          <t>18</t>
        </is>
      </c>
      <c r="C21" s="32"/>
      <c r="D21" s="32"/>
      <c r="E21" s="32"/>
      <c r="F21" s="22" t="inlineStr">
        <is>
          <t>十八、自然资源海洋气象等支出</t>
        </is>
      </c>
      <c r="G21" s="18" t="inlineStr">
        <is>
          <t>49</t>
        </is>
      </c>
      <c r="H21" s="24" t="n">
        <v>0.0</v>
      </c>
      <c r="I21" s="24" t="n">
        <v>0.0</v>
      </c>
      <c r="J21" s="24" t="n">
        <v>0.0</v>
      </c>
      <c r="K21" s="22" t="inlineStr">
        <is>
          <t>七、对企业补助（基本建设）</t>
        </is>
      </c>
      <c r="L21" s="18" t="inlineStr">
        <is>
          <t>75</t>
        </is>
      </c>
      <c r="M21" s="28" t="inlineStr">
        <is>
          <t>—</t>
        </is>
      </c>
      <c r="N21" s="28" t="inlineStr">
        <is>
          <t>—</t>
        </is>
      </c>
      <c r="O21" s="26" t="n">
        <v>0.0</v>
      </c>
    </row>
    <row r="22" customHeight="true" ht="15.0">
      <c r="A22" s="22"/>
      <c r="B22" s="18" t="inlineStr">
        <is>
          <t>19</t>
        </is>
      </c>
      <c r="C22" s="32"/>
      <c r="D22" s="32"/>
      <c r="E22" s="32"/>
      <c r="F22" s="22" t="inlineStr">
        <is>
          <t>十九、住房保障支出</t>
        </is>
      </c>
      <c r="G22" s="18" t="inlineStr">
        <is>
          <t>50</t>
        </is>
      </c>
      <c r="H22" s="24" t="n">
        <v>0.0</v>
      </c>
      <c r="I22" s="24" t="n">
        <v>0.0</v>
      </c>
      <c r="J22" s="24" t="n">
        <v>0.0</v>
      </c>
      <c r="K22" s="22" t="inlineStr">
        <is>
          <t>八、对企业补助</t>
        </is>
      </c>
      <c r="L22" s="18" t="inlineStr">
        <is>
          <t>76</t>
        </is>
      </c>
      <c r="M22" s="28" t="inlineStr">
        <is>
          <t>—</t>
        </is>
      </c>
      <c r="N22" s="28" t="inlineStr">
        <is>
          <t>—</t>
        </is>
      </c>
      <c r="O22" s="26" t="n">
        <v>0.0</v>
      </c>
    </row>
    <row r="23" customHeight="true" ht="15.0">
      <c r="A23" s="22"/>
      <c r="B23" s="18" t="inlineStr">
        <is>
          <t>20</t>
        </is>
      </c>
      <c r="C23" s="32"/>
      <c r="D23" s="32"/>
      <c r="E23" s="32"/>
      <c r="F23" s="22" t="inlineStr">
        <is>
          <t>二十、粮油物资储备支出</t>
        </is>
      </c>
      <c r="G23" s="18" t="inlineStr">
        <is>
          <t>51</t>
        </is>
      </c>
      <c r="H23" s="24" t="n">
        <v>0.0</v>
      </c>
      <c r="I23" s="24" t="n">
        <v>0.0</v>
      </c>
      <c r="J23" s="24" t="n">
        <v>0.0</v>
      </c>
      <c r="K23" s="22" t="inlineStr">
        <is>
          <t>九、对社会保障基金补助</t>
        </is>
      </c>
      <c r="L23" s="18" t="inlineStr">
        <is>
          <t>77</t>
        </is>
      </c>
      <c r="M23" s="28" t="inlineStr">
        <is>
          <t>—</t>
        </is>
      </c>
      <c r="N23" s="28" t="inlineStr">
        <is>
          <t>—</t>
        </is>
      </c>
      <c r="O23" s="26" t="n">
        <v>0.0</v>
      </c>
    </row>
    <row r="24" customHeight="true" ht="15.0">
      <c r="A24" s="22"/>
      <c r="B24" s="18" t="inlineStr">
        <is>
          <t>21</t>
        </is>
      </c>
      <c r="C24" s="32"/>
      <c r="D24" s="32"/>
      <c r="E24" s="32"/>
      <c r="F24" s="22" t="inlineStr">
        <is>
          <t>二十一、国有资本经营预算支出</t>
        </is>
      </c>
      <c r="G24" s="18" t="inlineStr">
        <is>
          <t>52</t>
        </is>
      </c>
      <c r="H24" s="24" t="n">
        <v>0.0</v>
      </c>
      <c r="I24" s="24" t="n">
        <v>0.0</v>
      </c>
      <c r="J24" s="24" t="n">
        <v>0.0</v>
      </c>
      <c r="K24" s="22" t="inlineStr">
        <is>
          <t>十、其他支出</t>
        </is>
      </c>
      <c r="L24" s="18" t="inlineStr">
        <is>
          <t>78</t>
        </is>
      </c>
      <c r="M24" s="28" t="inlineStr">
        <is>
          <t>—</t>
        </is>
      </c>
      <c r="N24" s="28" t="inlineStr">
        <is>
          <t>—</t>
        </is>
      </c>
      <c r="O24" s="26" t="n">
        <v>0.0</v>
      </c>
    </row>
    <row r="25" customHeight="true" ht="15.0">
      <c r="A25" s="22"/>
      <c r="B25" s="18" t="inlineStr">
        <is>
          <t>22</t>
        </is>
      </c>
      <c r="C25" s="32"/>
      <c r="D25" s="32"/>
      <c r="E25" s="32"/>
      <c r="F25" s="22" t="inlineStr">
        <is>
          <t>二十二、灾害防治及应急管理支出</t>
        </is>
      </c>
      <c r="G25" s="18" t="inlineStr">
        <is>
          <t>53</t>
        </is>
      </c>
      <c r="H25" s="24" t="n">
        <v>0.0</v>
      </c>
      <c r="I25" s="24" t="n">
        <v>0.0</v>
      </c>
      <c r="J25" s="24" t="n">
        <v>0.0</v>
      </c>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t="n">
        <v>210000.0</v>
      </c>
      <c r="I26" s="24" t="n">
        <v>160000.0</v>
      </c>
      <c r="J26" s="24" t="n">
        <v>159385.62</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t="n">
        <v>0.0</v>
      </c>
      <c r="I27" s="24" t="n">
        <v>0.0</v>
      </c>
      <c r="J27" s="24" t="n">
        <v>0.0</v>
      </c>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t="n">
        <v>0.0</v>
      </c>
      <c r="I28" s="24" t="n">
        <v>0.0</v>
      </c>
      <c r="J28" s="24" t="n">
        <v>0.0</v>
      </c>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t="n">
        <v>0.0</v>
      </c>
      <c r="I29" s="24" t="n">
        <v>0.0</v>
      </c>
      <c r="J29" s="24" t="n">
        <v>0.0</v>
      </c>
      <c r="K29" s="22"/>
      <c r="L29" s="18" t="inlineStr">
        <is>
          <t>83</t>
        </is>
      </c>
      <c r="M29" s="30"/>
      <c r="N29" s="30"/>
      <c r="O29" s="34"/>
    </row>
    <row r="30" customHeight="true" ht="15.0">
      <c r="A30" s="36" t="inlineStr">
        <is>
          <t>本年收入合计</t>
        </is>
      </c>
      <c r="B30" s="18" t="inlineStr">
        <is>
          <t>27</t>
        </is>
      </c>
      <c r="C30" s="24" t="n">
        <f>('Z01 收入支出决算总表'!C4+'Z01 收入支出决算总表'!C5+'Z01 收入支出决算总表'!C6+'Z01 收入支出决算总表'!C7+'Z01 收入支出决算总表'!C8+'Z01 收入支出决算总表'!C9+'Z01 收入支出决算总表'!C10+'Z01 收入支出决算总表'!C11)</f>
        <v>1000000.0</v>
      </c>
      <c r="D30" s="24" t="n">
        <f>('Z01 收入支出决算总表'!D4+'Z01 收入支出决算总表'!D5+'Z01 收入支出决算总表'!D6+'Z01 收入支出决算总表'!D7+'Z01 收入支出决算总表'!D8+'Z01 收入支出决算总表'!D9+'Z01 收入支出决算总表'!D10+'Z01 收入支出决算总表'!D11)</f>
        <v>950000.0</v>
      </c>
      <c r="E30" s="24" t="n">
        <f>('Z01 收入支出决算总表'!E4+'Z01 收入支出决算总表'!E5+'Z01 收入支出决算总表'!E6+'Z01 收入支出决算总表'!E7+'Z01 收入支出决算总表'!E8+'Z01 收入支出决算总表'!E9+'Z01 收入支出决算总表'!E10+'Z01 收入支出决算总表'!E11)</f>
        <v>937671.52</v>
      </c>
      <c r="F30" s="38" t="inlineStr">
        <is>
          <t>本年支出合计</t>
        </is>
      </c>
      <c r="G30" s="40"/>
      <c r="H30" s="42"/>
      <c r="I30" s="12"/>
      <c r="J30" s="40"/>
      <c r="K30" s="40"/>
      <c r="L30" s="18" t="inlineStr">
        <is>
          <t>84</t>
        </is>
      </c>
      <c r="M30" s="24" t="n">
        <f>'Z01 收入支出决算总表'!H4 + 'Z01 收入支出决算总表'!H5 + 'Z01 收入支出决算总表'!H6 + 'Z01 收入支出决算总表'!H7 + 'Z01 收入支出决算总表'!H8 + 'Z01 收入支出决算总表'!H9 + 'Z01 收入支出决算总表'!H10 + 'Z01 收入支出决算总表'!H11 + 'Z01 收入支出决算总表'!H12 + 'Z01 收入支出决算总表'!H13 + 'Z01 收入支出决算总表'!H14 + 'Z01 收入支出决算总表'!H15 + 'Z01 收入支出决算总表'!H16 + 'Z01 收入支出决算总表'!H17 + 'Z01 收入支出决算总表'!H18 + 'Z01 收入支出决算总表'!H19 + 'Z01 收入支出决算总表'!H20 + 'Z01 收入支出决算总表'!H21 + 'Z01 收入支出决算总表'!H22 + 'Z01 收入支出决算总表'!H23 + 'Z01 收入支出决算总表'!H24 + 'Z01 收入支出决算总表'!H25 + 'Z01 收入支出决算总表'!H26 + 'Z01 收入支出决算总表'!H27 + 'Z01 收入支出决算总表'!H28 + 'Z01 收入支出决算总表'!H29</f>
        <v>1000000.0</v>
      </c>
      <c r="N30" s="24" t="n">
        <f>'Z01 收入支出决算总表'!I4 + 'Z01 收入支出决算总表'!I5 + 'Z01 收入支出决算总表'!I6 + 'Z01 收入支出决算总表'!I7 + 'Z01 收入支出决算总表'!I8 + 'Z01 收入支出决算总表'!I9 + 'Z01 收入支出决算总表'!I10 + 'Z01 收入支出决算总表'!I11 + 'Z01 收入支出决算总表'!I12 + 'Z01 收入支出决算总表'!I13 + 'Z01 收入支出决算总表'!I14 + 'Z01 收入支出决算总表'!I15 + 'Z01 收入支出决算总表'!I16 + 'Z01 收入支出决算总表'!I17 + 'Z01 收入支出决算总表'!I18 + 'Z01 收入支出决算总表'!I19 + 'Z01 收入支出决算总表'!I20 + 'Z01 收入支出决算总表'!I21 + 'Z01 收入支出决算总表'!I22 + 'Z01 收入支出决算总表'!I23 + 'Z01 收入支出决算总表'!I24 + 'Z01 收入支出决算总表'!I25 + 'Z01 收入支出决算总表'!I26 + 'Z01 收入支出决算总表'!I27 + 'Z01 收入支出决算总表'!I28 + 'Z01 收入支出决算总表'!I29</f>
        <v>950000.0</v>
      </c>
      <c r="O30" s="26" t="n">
        <f>'Z01 收入支出决算总表'!J4 + 'Z01 收入支出决算总表'!J5 + 'Z01 收入支出决算总表'!J6 + 'Z01 收入支出决算总表'!J7 + 'Z01 收入支出决算总表'!J8 + 'Z01 收入支出决算总表'!J9 + 'Z01 收入支出决算总表'!J10 + 'Z01 收入支出决算总表'!J11 + 'Z01 收入支出决算总表'!J12 + 'Z01 收入支出决算总表'!J13 + 'Z01 收入支出决算总表'!J14 + 'Z01 收入支出决算总表'!J15 + 'Z01 收入支出决算总表'!J16 + 'Z01 收入支出决算总表'!J17 + 'Z01 收入支出决算总表'!J18 + 'Z01 收入支出决算总表'!J19 + 'Z01 收入支出决算总表'!J20 + 'Z01 收入支出决算总表'!J21 + 'Z01 收入支出决算总表'!J22 + 'Z01 收入支出决算总表'!J23 + 'Z01 收入支出决算总表'!J24 + 'Z01 收入支出决算总表'!J25 + 'Z01 收入支出决算总表'!J26 + 'Z01 收入支出决算总表'!J27 + 'Z01 收入支出决算总表'!J28 + 'Z01 收入支出决算总表'!J29</f>
        <v>937671.52</v>
      </c>
    </row>
    <row r="31" customHeight="true" ht="15.0">
      <c r="A31" s="22" t="inlineStr">
        <is>
          <t xml:space="preserve">    使用非财政拨款结余和专用结余</t>
        </is>
      </c>
      <c r="B31" s="18" t="inlineStr">
        <is>
          <t>28</t>
        </is>
      </c>
      <c r="C31" s="24" t="n">
        <v>0.0</v>
      </c>
      <c r="D31" s="24" t="n">
        <v>0.0</v>
      </c>
      <c r="E31" s="24" t="n">
        <v>0.0</v>
      </c>
      <c r="F31" s="44" t="inlineStr">
        <is>
          <t xml:space="preserve">    结余分配</t>
        </is>
      </c>
      <c r="G31" s="46"/>
      <c r="H31" s="48"/>
      <c r="I31" s="46"/>
      <c r="J31" s="46"/>
      <c r="K31" s="46"/>
      <c r="L31" s="18" t="inlineStr">
        <is>
          <t>85</t>
        </is>
      </c>
      <c r="M31" s="28" t="inlineStr">
        <is>
          <t>—</t>
        </is>
      </c>
      <c r="N31" s="28" t="inlineStr">
        <is>
          <t>—</t>
        </is>
      </c>
      <c r="O31" s="26" t="n">
        <v>0.0</v>
      </c>
    </row>
    <row r="32" customHeight="true" ht="15.0">
      <c r="A32" s="22" t="inlineStr">
        <is>
          <t xml:space="preserve">    年初结转和结余</t>
        </is>
      </c>
      <c r="B32" s="18" t="inlineStr">
        <is>
          <t>29</t>
        </is>
      </c>
      <c r="C32" s="24" t="n">
        <v>0.0</v>
      </c>
      <c r="D32" s="24" t="n">
        <v>0.0</v>
      </c>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t="n">
        <v>0.0</v>
      </c>
      <c r="N32" s="24" t="n">
        <v>0.0</v>
      </c>
      <c r="O32" s="26" t="n">
        <v>0.0</v>
      </c>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f>('Z01 收入支出决算总表'!C30+'Z01 收入支出决算总表'!C31+'Z01 收入支出决算总表'!C32)</f>
        <v>1000000.0</v>
      </c>
      <c r="D34" s="54" t="n">
        <f>('Z01 收入支出决算总表'!D30+'Z01 收入支出决算总表'!D31+'Z01 收入支出决算总表'!D32)</f>
        <v>950000.0</v>
      </c>
      <c r="E34" s="54" t="n">
        <f>('Z01 收入支出决算总表'!E30+'Z01 收入支出决算总表'!E31+'Z01 收入支出决算总表'!E32)</f>
        <v>937671.52</v>
      </c>
      <c r="F34" s="56" t="inlineStr">
        <is>
          <t>总计</t>
        </is>
      </c>
      <c r="G34" s="58"/>
      <c r="H34" s="60"/>
      <c r="I34" s="62"/>
      <c r="J34" s="58"/>
      <c r="K34" s="58"/>
      <c r="L34" s="52" t="inlineStr">
        <is>
          <t>88</t>
        </is>
      </c>
      <c r="M34" s="54" t="n">
        <f>'Z01 收入支出决算总表'!M30 + 'Z01 收入支出决算总表'!M32</f>
        <v>1000000.0</v>
      </c>
      <c r="N34" s="54" t="n">
        <f>'Z01 收入支出决算总表'!N30 + 'Z01 收入支出决算总表'!N32</f>
        <v>950000.0</v>
      </c>
      <c r="O34" s="64" t="n">
        <f>('Z01 收入支出决算总表'!O30+'Z01 收入支出决算总表'!O31+'Z01 收入支出决算总表'!O32)</f>
        <v>937671.52</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12" t="inlineStr">
        <is>
          <t>指    标</t>
        </is>
      </c>
      <c r="B1" s="284" t="inlineStr">
        <is>
          <t>行次</t>
        </is>
      </c>
      <c r="C1" s="212" t="inlineStr">
        <is>
          <t>本年度</t>
        </is>
      </c>
      <c r="D1" s="212" t="inlineStr">
        <is>
          <t>上年度</t>
        </is>
      </c>
      <c r="E1" s="212" t="inlineStr">
        <is>
          <t>比上年增减</t>
        </is>
      </c>
      <c r="F1" s="212" t="inlineStr">
        <is>
          <t>增减％</t>
        </is>
      </c>
      <c r="G1" s="220" t="inlineStr">
        <is>
          <t>原因</t>
        </is>
      </c>
    </row>
    <row r="2" customHeight="true" ht="15.0">
      <c r="A2" s="218"/>
      <c r="B2" s="218"/>
      <c r="C2" s="218"/>
      <c r="D2" s="218"/>
      <c r="E2" s="218"/>
      <c r="F2" s="218"/>
      <c r="G2" s="222"/>
    </row>
    <row r="3" customHeight="true" ht="15.0">
      <c r="A3" s="218" t="inlineStr">
        <is>
          <t xml:space="preserve">栏    次
</t>
        </is>
      </c>
      <c r="B3" s="218"/>
      <c r="C3" s="218" t="inlineStr">
        <is>
          <t>1</t>
        </is>
      </c>
      <c r="D3" s="218" t="inlineStr">
        <is>
          <t>2</t>
        </is>
      </c>
      <c r="E3" s="218" t="inlineStr">
        <is>
          <t>3</t>
        </is>
      </c>
      <c r="F3" s="218" t="inlineStr">
        <is>
          <t>4</t>
        </is>
      </c>
      <c r="G3" s="222"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26" t="inlineStr">
        <is>
          <t>—</t>
        </is>
      </c>
    </row>
    <row r="5" customHeight="true" ht="15.0">
      <c r="A5" s="112" t="inlineStr">
        <is>
          <t xml:space="preserve">    1.本年收入</t>
        </is>
      </c>
      <c r="B5" s="104" t="inlineStr">
        <is>
          <t>2</t>
        </is>
      </c>
      <c r="C5" s="108" t="n">
        <f>'Z03 收入决算表'!E6</f>
        <v>937671.52</v>
      </c>
      <c r="D5" s="108" t="n">
        <v>0.0</v>
      </c>
      <c r="E5" s="108" t="n">
        <f>'CS02 主要指标变动情况表'!C5 - 'CS02 主要指标变动情况表'!D5</f>
        <v>937671.52</v>
      </c>
      <c r="F5" s="108" t="n">
        <f>'CS02 主要指标变动情况表'!E5 / 'CS02 主要指标变动情况表'!D5 * 100</f>
        <v>0.0</v>
      </c>
      <c r="G5" s="286"/>
    </row>
    <row r="6" customHeight="true" ht="15.0">
      <c r="A6" s="112" t="inlineStr">
        <is>
          <t xml:space="preserve">      其中：一般公共预算财政拨款</t>
        </is>
      </c>
      <c r="B6" s="104" t="inlineStr">
        <is>
          <t>3</t>
        </is>
      </c>
      <c r="C6" s="108" t="n">
        <f>'Z07 一般公共预算财政拨款收入支出决算表'!H6</f>
        <v>937671.52</v>
      </c>
      <c r="D6" s="108" t="n">
        <v>0.0</v>
      </c>
      <c r="E6" s="108" t="n">
        <f>'CS02 主要指标变动情况表'!C6 - 'CS02 主要指标变动情况表'!D6</f>
        <v>937671.52</v>
      </c>
      <c r="F6" s="108" t="n">
        <f>'CS02 主要指标变动情况表'!E6 / 'CS02 主要指标变动情况表'!D6 * 100</f>
        <v>0.0</v>
      </c>
      <c r="G6" s="286"/>
    </row>
    <row r="7" customHeight="true" ht="15.0">
      <c r="A7" s="112" t="inlineStr">
        <is>
          <t xml:space="preserve">            政府性基金预算财政拨款</t>
        </is>
      </c>
      <c r="B7" s="104" t="inlineStr">
        <is>
          <t>4</t>
        </is>
      </c>
      <c r="C7" s="108" t="n">
        <f>'Z09 政府性基金预算财政拨款收入支出决算表'!H6</f>
        <v>0.0</v>
      </c>
      <c r="D7" s="108" t="n">
        <v>0.0</v>
      </c>
      <c r="E7" s="108" t="n">
        <f>'CS02 主要指标变动情况表'!C7 - 'CS02 主要指标变动情况表'!D7</f>
        <v>0.0</v>
      </c>
      <c r="F7" s="108" t="n">
        <f>'CS02 主要指标变动情况表'!E7 / 'CS02 主要指标变动情况表'!D7 * 100</f>
        <v>0.0</v>
      </c>
      <c r="G7" s="286"/>
    </row>
    <row r="8" customHeight="true" ht="15.0">
      <c r="A8" s="112" t="inlineStr">
        <is>
          <t xml:space="preserve">            国有资本经营预算财政拨款</t>
        </is>
      </c>
      <c r="B8" s="104" t="inlineStr">
        <is>
          <t>5</t>
        </is>
      </c>
      <c r="C8" s="108" t="n">
        <f>'Z11 国有资本经营预算财政拨款收入支出决算表'!H6</f>
        <v>0.0</v>
      </c>
      <c r="D8" s="108" t="n">
        <v>0.0</v>
      </c>
      <c r="E8" s="108" t="n">
        <f>'CS02 主要指标变动情况表'!C8 - 'CS02 主要指标变动情况表'!D8</f>
        <v>0.0</v>
      </c>
      <c r="F8" s="108" t="n">
        <f>'CS02 主要指标变动情况表'!E8 / 'CS02 主要指标变动情况表'!D8 * 100</f>
        <v>0.0</v>
      </c>
      <c r="G8" s="286"/>
    </row>
    <row r="9" customHeight="true" ht="15.0">
      <c r="A9" s="112" t="inlineStr">
        <is>
          <t xml:space="preserve">            *事业收入</t>
        </is>
      </c>
      <c r="B9" s="104" t="inlineStr">
        <is>
          <t>6</t>
        </is>
      </c>
      <c r="C9" s="108" t="n">
        <f>'Z03 收入决算表'!H6</f>
        <v>0.0</v>
      </c>
      <c r="D9" s="108" t="n">
        <v>0.0</v>
      </c>
      <c r="E9" s="108" t="n">
        <f>'CS02 主要指标变动情况表'!C9 - 'CS02 主要指标变动情况表'!D9</f>
        <v>0.0</v>
      </c>
      <c r="F9" s="108" t="n">
        <f>'CS02 主要指标变动情况表'!E9 / 'CS02 主要指标变动情况表'!D9 * 100</f>
        <v>0.0</v>
      </c>
      <c r="G9" s="286"/>
    </row>
    <row r="10" customHeight="true" ht="15.0">
      <c r="A10" s="112" t="inlineStr">
        <is>
          <t xml:space="preserve">            事业单位经营收入</t>
        </is>
      </c>
      <c r="B10" s="104" t="inlineStr">
        <is>
          <t>7</t>
        </is>
      </c>
      <c r="C10" s="108" t="n">
        <f>'Z03 收入决算表'!J6</f>
        <v>0.0</v>
      </c>
      <c r="D10" s="108" t="n">
        <v>0.0</v>
      </c>
      <c r="E10" s="108" t="n">
        <f>'CS02 主要指标变动情况表'!C10 - 'CS02 主要指标变动情况表'!D10</f>
        <v>0.0</v>
      </c>
      <c r="F10" s="108" t="n">
        <f>'CS02 主要指标变动情况表'!E10 / 'CS02 主要指标变动情况表'!D10 * 100</f>
        <v>0.0</v>
      </c>
      <c r="G10" s="286"/>
    </row>
    <row r="11" customHeight="true" ht="15.0">
      <c r="A11" s="112" t="inlineStr">
        <is>
          <t xml:space="preserve">            *其他收入</t>
        </is>
      </c>
      <c r="B11" s="104" t="inlineStr">
        <is>
          <t>8</t>
        </is>
      </c>
      <c r="C11" s="108" t="n">
        <f>'Z03 收入决算表'!L6</f>
        <v>0.0</v>
      </c>
      <c r="D11" s="108" t="n">
        <v>0.0</v>
      </c>
      <c r="E11" s="108" t="n">
        <f>'CS02 主要指标变动情况表'!C11 - 'CS02 主要指标变动情况表'!D11</f>
        <v>0.0</v>
      </c>
      <c r="F11" s="108" t="n">
        <f>'CS02 主要指标变动情况表'!E11 / 'CS02 主要指标变动情况表'!D11 * 100</f>
        <v>0.0</v>
      </c>
      <c r="G11" s="286"/>
    </row>
    <row r="12" customHeight="true" ht="15.0">
      <c r="A12" s="112" t="inlineStr">
        <is>
          <t xml:space="preserve">    2.本年支出</t>
        </is>
      </c>
      <c r="B12" s="104" t="inlineStr">
        <is>
          <t>9</t>
        </is>
      </c>
      <c r="C12" s="108" t="n">
        <f>'Z04 支出决算表'!E6</f>
        <v>937671.52</v>
      </c>
      <c r="D12" s="108" t="n">
        <v>0.0</v>
      </c>
      <c r="E12" s="108" t="n">
        <f>'CS02 主要指标变动情况表'!C12 - 'CS02 主要指标变动情况表'!D12</f>
        <v>937671.52</v>
      </c>
      <c r="F12" s="108" t="n">
        <f>'CS02 主要指标变动情况表'!E12 / 'CS02 主要指标变动情况表'!D12 * 100</f>
        <v>0.0</v>
      </c>
      <c r="G12" s="286"/>
    </row>
    <row r="13" customHeight="true" ht="15.0">
      <c r="A13" s="112" t="inlineStr">
        <is>
          <t xml:space="preserve">      其中：基本支出</t>
        </is>
      </c>
      <c r="B13" s="104" t="inlineStr">
        <is>
          <t>10</t>
        </is>
      </c>
      <c r="C13" s="108" t="n">
        <f>'Z04 支出决算表'!F6</f>
        <v>705468.4</v>
      </c>
      <c r="D13" s="108" t="n">
        <v>0.0</v>
      </c>
      <c r="E13" s="108" t="n">
        <f>'CS02 主要指标变动情况表'!C13 - 'CS02 主要指标变动情况表'!D13</f>
        <v>705468.4</v>
      </c>
      <c r="F13" s="108" t="n">
        <f>'CS02 主要指标变动情况表'!E13 / 'CS02 主要指标变动情况表'!D13 * 100</f>
        <v>0.0</v>
      </c>
      <c r="G13" s="286"/>
    </row>
    <row r="14" customHeight="true" ht="15.0">
      <c r="A14" s="112" t="inlineStr">
        <is>
          <t xml:space="preserve">            （1）人员经费</t>
        </is>
      </c>
      <c r="B14" s="104" t="inlineStr">
        <is>
          <t>11</t>
        </is>
      </c>
      <c r="C14" s="108" t="n">
        <f>'Z05_1 基本支出决算明细表'!F6 + 'Z05_1 基本支出决算明细表'!AV6</f>
        <v>686129.0</v>
      </c>
      <c r="D14" s="108" t="n">
        <v>0.0</v>
      </c>
      <c r="E14" s="108" t="n">
        <f>'CS02 主要指标变动情况表'!C14 - 'CS02 主要指标变动情况表'!D14</f>
        <v>686129.0</v>
      </c>
      <c r="F14" s="108" t="n">
        <f>'CS02 主要指标变动情况表'!E14 / 'CS02 主要指标变动情况表'!D14 * 100</f>
        <v>0.0</v>
      </c>
      <c r="G14" s="286"/>
    </row>
    <row r="15" customHeight="true" ht="15.0">
      <c r="A15" s="112" t="inlineStr">
        <is>
          <t xml:space="preserve">            （2）公用经费</t>
        </is>
      </c>
      <c r="B15" s="104" t="inlineStr">
        <is>
          <t>12</t>
        </is>
      </c>
      <c r="C15" s="108" t="n">
        <f>'Z05_1 基本支出决算明细表'!E6 - 'Z05_1 基本支出决算明细表'!F6 - 'Z05_1 基本支出决算明细表'!AV6</f>
        <v>19339.4</v>
      </c>
      <c r="D15" s="108" t="n">
        <v>0.0</v>
      </c>
      <c r="E15" s="108" t="n">
        <f>'CS02 主要指标变动情况表'!C15 - 'CS02 主要指标变动情况表'!D15</f>
        <v>19339.4</v>
      </c>
      <c r="F15" s="108" t="n">
        <f>'CS02 主要指标变动情况表'!E15 / 'CS02 主要指标变动情况表'!D15 * 100</f>
        <v>0.0</v>
      </c>
      <c r="G15" s="286"/>
    </row>
    <row r="16" customHeight="true" ht="15.0">
      <c r="A16" s="112" t="inlineStr">
        <is>
          <t xml:space="preserve">            项目支出</t>
        </is>
      </c>
      <c r="B16" s="104" t="inlineStr">
        <is>
          <t>13</t>
        </is>
      </c>
      <c r="C16" s="108" t="n">
        <f>'Z04 支出决算表'!G6</f>
        <v>232203.12</v>
      </c>
      <c r="D16" s="108" t="n">
        <v>0.0</v>
      </c>
      <c r="E16" s="108" t="n">
        <f>'CS02 主要指标变动情况表'!C16 - 'CS02 主要指标变动情况表'!D16</f>
        <v>232203.12</v>
      </c>
      <c r="F16" s="108" t="n">
        <f>'CS02 主要指标变动情况表'!E16 / 'CS02 主要指标变动情况表'!D16 * 100</f>
        <v>0.0</v>
      </c>
      <c r="G16" s="286"/>
    </row>
    <row r="17" customHeight="true" ht="15.0">
      <c r="A17" s="112" t="inlineStr">
        <is>
          <t xml:space="preserve">            其中：基本建设类项目</t>
        </is>
      </c>
      <c r="B17" s="104" t="inlineStr">
        <is>
          <t>14</t>
        </is>
      </c>
      <c r="C17" s="108" t="n">
        <f>'Z01 收入支出决算总表'!O8</f>
        <v>0.0</v>
      </c>
      <c r="D17" s="108" t="n">
        <v>0.0</v>
      </c>
      <c r="E17" s="108" t="n">
        <f>'CS02 主要指标变动情况表'!C17 - 'CS02 主要指标变动情况表'!D17</f>
        <v>0.0</v>
      </c>
      <c r="F17" s="108" t="n">
        <f>'CS02 主要指标变动情况表'!E17 / 'CS02 主要指标变动情况表'!D17 * 100</f>
        <v>0.0</v>
      </c>
      <c r="G17" s="286"/>
    </row>
    <row r="18" customHeight="true" ht="15.0">
      <c r="A18" s="112" t="inlineStr">
        <is>
          <t xml:space="preserve">            事业单位经营支出</t>
        </is>
      </c>
      <c r="B18" s="104" t="inlineStr">
        <is>
          <t>15</t>
        </is>
      </c>
      <c r="C18" s="108" t="n">
        <f>'Z04 支出决算表'!I6</f>
        <v>0.0</v>
      </c>
      <c r="D18" s="108" t="n">
        <v>0.0</v>
      </c>
      <c r="E18" s="108" t="n">
        <f>'CS02 主要指标变动情况表'!C18 - 'CS02 主要指标变动情况表'!D18</f>
        <v>0.0</v>
      </c>
      <c r="F18" s="108" t="n">
        <f>'CS02 主要指标变动情况表'!E18 / 'CS02 主要指标变动情况表'!D18 * 100</f>
        <v>0.0</v>
      </c>
      <c r="G18" s="286"/>
    </row>
    <row r="19" customHeight="true" ht="15.0">
      <c r="A19" s="112" t="inlineStr">
        <is>
          <t xml:space="preserve">    3.年末结转和结余</t>
        </is>
      </c>
      <c r="B19" s="104" t="inlineStr">
        <is>
          <t>16</t>
        </is>
      </c>
      <c r="C19" s="108" t="n">
        <f>'Z02 收入支出决算表'!U6</f>
        <v>0.0</v>
      </c>
      <c r="D19" s="108" t="n">
        <v>0.0</v>
      </c>
      <c r="E19" s="108" t="n">
        <f>'CS02 主要指标变动情况表'!C19 - 'CS02 主要指标变动情况表'!D19</f>
        <v>0.0</v>
      </c>
      <c r="F19" s="108" t="n">
        <f>'CS02 主要指标变动情况表'!E19 / 'CS02 主要指标变动情况表'!D19 * 100</f>
        <v>0.0</v>
      </c>
      <c r="G19" s="286"/>
    </row>
    <row r="20" customHeight="true" ht="15.0">
      <c r="A20" s="112" t="inlineStr">
        <is>
          <t xml:space="preserve">      其中：一般公共预算财政拨款</t>
        </is>
      </c>
      <c r="B20" s="104" t="inlineStr">
        <is>
          <t>17</t>
        </is>
      </c>
      <c r="C20" s="108" t="n">
        <f>'Z07 一般公共预算财政拨款收入支出决算表'!P6</f>
        <v>0.0</v>
      </c>
      <c r="D20" s="108" t="n">
        <v>0.0</v>
      </c>
      <c r="E20" s="108" t="n">
        <f>'CS02 主要指标变动情况表'!C20 - 'CS02 主要指标变动情况表'!D20</f>
        <v>0.0</v>
      </c>
      <c r="F20" s="108" t="n">
        <f>'CS02 主要指标变动情况表'!E20 / 'CS02 主要指标变动情况表'!D20 * 100</f>
        <v>0.0</v>
      </c>
      <c r="G20" s="286"/>
    </row>
    <row r="21" customHeight="true" ht="15.0">
      <c r="A21" s="112" t="inlineStr">
        <is>
          <t xml:space="preserve">            政府性基金预算财政拨款</t>
        </is>
      </c>
      <c r="B21" s="104" t="inlineStr">
        <is>
          <t>18</t>
        </is>
      </c>
      <c r="C21" s="108" t="n">
        <f>'Z09 政府性基金预算财政拨款收入支出决算表'!P6</f>
        <v>0.0</v>
      </c>
      <c r="D21" s="108" t="n">
        <v>0.0</v>
      </c>
      <c r="E21" s="108" t="n">
        <f>'CS02 主要指标变动情况表'!C21 - 'CS02 主要指标变动情况表'!D21</f>
        <v>0.0</v>
      </c>
      <c r="F21" s="108" t="n">
        <f>'CS02 主要指标变动情况表'!E21 / 'CS02 主要指标变动情况表'!D21 * 100</f>
        <v>0.0</v>
      </c>
      <c r="G21" s="286"/>
    </row>
    <row r="22" customHeight="true" ht="15.0">
      <c r="A22" s="112" t="inlineStr">
        <is>
          <t xml:space="preserve">            国有资本经营预算财政拨款</t>
        </is>
      </c>
      <c r="B22" s="104" t="inlineStr">
        <is>
          <t>19</t>
        </is>
      </c>
      <c r="C22" s="108" t="n">
        <f>'Z11 国有资本经营预算财政拨款收入支出决算表'!W6</f>
        <v>0.0</v>
      </c>
      <c r="D22" s="108" t="n">
        <v>0.0</v>
      </c>
      <c r="E22" s="108" t="n">
        <f>'CS02 主要指标变动情况表'!C22 - 'CS02 主要指标变动情况表'!D22</f>
        <v>0.0</v>
      </c>
      <c r="F22" s="108" t="n">
        <f>'CS02 主要指标变动情况表'!E22 / 'CS02 主要指标变动情况表'!D22 * 100</f>
        <v>0.0</v>
      </c>
      <c r="G22" s="286"/>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26" t="inlineStr">
        <is>
          <t>—</t>
        </is>
      </c>
    </row>
    <row r="24" customHeight="true" ht="15.0">
      <c r="A24" s="112" t="inlineStr">
        <is>
          <t xml:space="preserve">    1.货币资金</t>
        </is>
      </c>
      <c r="B24" s="104" t="inlineStr">
        <is>
          <t>21</t>
        </is>
      </c>
      <c r="C24" s="108" t="n">
        <f>'F01 预算支出相关信息表'!F6</f>
        <v>0.0</v>
      </c>
      <c r="D24" s="108" t="n">
        <v>0.0</v>
      </c>
      <c r="E24" s="108" t="n">
        <f>'CS02 主要指标变动情况表'!C24 - 'CS02 主要指标变动情况表'!D24</f>
        <v>0.0</v>
      </c>
      <c r="F24" s="108" t="n">
        <f>'CS02 主要指标变动情况表'!E24 / 'CS02 主要指标变动情况表'!D24 * 100</f>
        <v>0.0</v>
      </c>
      <c r="G24" s="286"/>
    </row>
    <row r="25" customHeight="true" ht="15.0">
      <c r="A25" s="112" t="inlineStr">
        <is>
          <t xml:space="preserve">    2.财政应返还额度</t>
        </is>
      </c>
      <c r="B25" s="104" t="inlineStr">
        <is>
          <t>22</t>
        </is>
      </c>
      <c r="C25" s="108" t="n">
        <f>'F01 预算支出相关信息表'!F8</f>
        <v>0.0</v>
      </c>
      <c r="D25" s="108" t="n">
        <v>0.0</v>
      </c>
      <c r="E25" s="108" t="n">
        <f>'CS02 主要指标变动情况表'!C25 - 'CS02 主要指标变动情况表'!D25</f>
        <v>0.0</v>
      </c>
      <c r="F25" s="108" t="n">
        <f>'CS02 主要指标变动情况表'!E25 / 'CS02 主要指标变动情况表'!D25 * 100</f>
        <v>0.0</v>
      </c>
      <c r="G25" s="286"/>
    </row>
    <row r="26" customHeight="true" ht="15.0">
      <c r="A26" s="112" t="inlineStr">
        <is>
          <t xml:space="preserve">    3.房屋</t>
        </is>
      </c>
      <c r="B26" s="104" t="inlineStr">
        <is>
          <t>23</t>
        </is>
      </c>
      <c r="C26" s="108" t="n">
        <f>'F01 预算支出相关信息表'!F10</f>
        <v>0.0</v>
      </c>
      <c r="D26" s="108" t="n">
        <v>0.0</v>
      </c>
      <c r="E26" s="108" t="n">
        <f>'CS02 主要指标变动情况表'!C26 - 'CS02 主要指标变动情况表'!D26</f>
        <v>0.0</v>
      </c>
      <c r="F26" s="108" t="n">
        <f>'CS02 主要指标变动情况表'!E26 / 'CS02 主要指标变动情况表'!D26 * 100</f>
        <v>0.0</v>
      </c>
      <c r="G26" s="286"/>
    </row>
    <row r="27" customHeight="true" ht="15.0">
      <c r="A27" s="112" t="inlineStr">
        <is>
          <t xml:space="preserve">    4.车辆</t>
        </is>
      </c>
      <c r="B27" s="104" t="inlineStr">
        <is>
          <t>24</t>
        </is>
      </c>
      <c r="C27" s="108" t="n">
        <f>'F01 预算支出相关信息表'!F14</f>
        <v>0.0</v>
      </c>
      <c r="D27" s="108" t="n">
        <v>0.0</v>
      </c>
      <c r="E27" s="108" t="n">
        <f>'CS02 主要指标变动情况表'!C27 - 'CS02 主要指标变动情况表'!D27</f>
        <v>0.0</v>
      </c>
      <c r="F27" s="108" t="n">
        <f>'CS02 主要指标变动情况表'!E27 / 'CS02 主要指标变动情况表'!D27 * 100</f>
        <v>0.0</v>
      </c>
      <c r="G27" s="286"/>
    </row>
    <row r="28" customHeight="true" ht="15.0">
      <c r="A28" s="112" t="inlineStr">
        <is>
          <t xml:space="preserve">    5.在建工程</t>
        </is>
      </c>
      <c r="B28" s="104" t="inlineStr">
        <is>
          <t>25</t>
        </is>
      </c>
      <c r="C28" s="108" t="n">
        <f>'F01 预算支出相关信息表'!F22</f>
        <v>0.0</v>
      </c>
      <c r="D28" s="108" t="n">
        <v>0.0</v>
      </c>
      <c r="E28" s="108" t="n">
        <f>'CS02 主要指标变动情况表'!C28 - 'CS02 主要指标变动情况表'!D28</f>
        <v>0.0</v>
      </c>
      <c r="F28" s="108" t="n">
        <f>'CS02 主要指标变动情况表'!E28 / 'CS02 主要指标变动情况表'!D28 * 100</f>
        <v>0.0</v>
      </c>
      <c r="G28" s="286"/>
    </row>
    <row r="29" customHeight="true" ht="15.0">
      <c r="A29" s="112" t="inlineStr">
        <is>
          <t xml:space="preserve">    6.借款</t>
        </is>
      </c>
      <c r="B29" s="104" t="inlineStr">
        <is>
          <t>26</t>
        </is>
      </c>
      <c r="C29" s="108" t="n">
        <f>'F01 预算支出相关信息表'!F24</f>
        <v>0.0</v>
      </c>
      <c r="D29" s="108" t="n">
        <v>0.0</v>
      </c>
      <c r="E29" s="108" t="n">
        <f>'CS02 主要指标变动情况表'!C29 - 'CS02 主要指标变动情况表'!D29</f>
        <v>0.0</v>
      </c>
      <c r="F29" s="108" t="n">
        <f>'CS02 主要指标变动情况表'!E29 / 'CS02 主要指标变动情况表'!D29 * 100</f>
        <v>0.0</v>
      </c>
      <c r="G29" s="286"/>
    </row>
    <row r="30" customHeight="true" ht="15.0">
      <c r="A30" s="112" t="inlineStr">
        <is>
          <t xml:space="preserve">    7.应缴财政款</t>
        </is>
      </c>
      <c r="B30" s="104" t="inlineStr">
        <is>
          <t>27</t>
        </is>
      </c>
      <c r="C30" s="108" t="n">
        <f>'F01 预算支出相关信息表'!F25</f>
        <v>0.0</v>
      </c>
      <c r="D30" s="108" t="n">
        <v>0.0</v>
      </c>
      <c r="E30" s="108" t="n">
        <f>'CS02 主要指标变动情况表'!C30 - 'CS02 主要指标变动情况表'!D30</f>
        <v>0.0</v>
      </c>
      <c r="F30" s="108" t="n">
        <f>'CS02 主要指标变动情况表'!E30 / 'CS02 主要指标变动情况表'!D30 * 100</f>
        <v>0.0</v>
      </c>
      <c r="G30" s="286"/>
    </row>
    <row r="31" customHeight="true" ht="15.0">
      <c r="A31" s="112" t="inlineStr">
        <is>
          <t xml:space="preserve">    8.应付职工薪酬</t>
        </is>
      </c>
      <c r="B31" s="104" t="inlineStr">
        <is>
          <t>28</t>
        </is>
      </c>
      <c r="C31" s="108" t="n">
        <f>'F01 预算支出相关信息表'!F26</f>
        <v>0.0</v>
      </c>
      <c r="D31" s="108" t="n">
        <v>0.0</v>
      </c>
      <c r="E31" s="108" t="n">
        <f>'CS02 主要指标变动情况表'!C31 - 'CS02 主要指标变动情况表'!D31</f>
        <v>0.0</v>
      </c>
      <c r="F31" s="108" t="n">
        <f>'CS02 主要指标变动情况表'!E31 / 'CS02 主要指标变动情况表'!D31 * 100</f>
        <v>0.0</v>
      </c>
      <c r="G31" s="286"/>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26" t="inlineStr">
        <is>
          <t>—</t>
        </is>
      </c>
    </row>
    <row r="33" customHeight="true" ht="15.0">
      <c r="A33" s="112" t="inlineStr">
        <is>
          <t xml:space="preserve">    1.独立编制机构数</t>
        </is>
      </c>
      <c r="B33" s="104" t="inlineStr">
        <is>
          <t>30</t>
        </is>
      </c>
      <c r="C33" s="228" t="n">
        <f>'F02 基本数字表'!E7</f>
        <v>2.0</v>
      </c>
      <c r="D33" s="228" t="n">
        <v>0.0</v>
      </c>
      <c r="E33" s="228" t="n">
        <f>'CS02 主要指标变动情况表'!C33 - 'CS02 主要指标变动情况表'!D33</f>
        <v>2.0</v>
      </c>
      <c r="F33" s="108" t="n">
        <f>'CS02 主要指标变动情况表'!E33 / 'CS02 主要指标变动情况表'!D33 * 100</f>
        <v>0.0</v>
      </c>
      <c r="G33" s="286" t="inlineStr">
        <is>
          <t>本单位为23年新设立单位。</t>
        </is>
      </c>
    </row>
    <row r="34" customHeight="true" ht="15.0">
      <c r="A34" s="112" t="inlineStr">
        <is>
          <t xml:space="preserve">    2.独立核算机构数</t>
        </is>
      </c>
      <c r="B34" s="104" t="inlineStr">
        <is>
          <t>31</t>
        </is>
      </c>
      <c r="C34" s="228" t="n">
        <f>'F02 基本数字表'!F7</f>
        <v>1.0</v>
      </c>
      <c r="D34" s="228" t="n">
        <v>0.0</v>
      </c>
      <c r="E34" s="228" t="n">
        <f>'CS02 主要指标变动情况表'!C34 - 'CS02 主要指标变动情况表'!D34</f>
        <v>1.0</v>
      </c>
      <c r="F34" s="108" t="n">
        <f>'CS02 主要指标变动情况表'!E34 / 'CS02 主要指标变动情况表'!D34 * 100</f>
        <v>0.0</v>
      </c>
      <c r="G34" s="286" t="inlineStr">
        <is>
          <t>本单位为23年新设立单位。</t>
        </is>
      </c>
    </row>
    <row r="35" customHeight="true" ht="15.0">
      <c r="A35" s="112" t="inlineStr">
        <is>
          <t xml:space="preserve">    3.年末实有人数</t>
        </is>
      </c>
      <c r="B35" s="104" t="inlineStr">
        <is>
          <t>32</t>
        </is>
      </c>
      <c r="C35" s="228" t="n">
        <f>'F02 基本数字表'!G7</f>
        <v>8.0</v>
      </c>
      <c r="D35" s="228" t="n">
        <v>0.0</v>
      </c>
      <c r="E35" s="228" t="n">
        <f>'CS02 主要指标变动情况表'!C35 - 'CS02 主要指标变动情况表'!D35</f>
        <v>8.0</v>
      </c>
      <c r="F35" s="108" t="n">
        <f>'CS02 主要指标变动情况表'!E35 / 'CS02 主要指标变动情况表'!D35 * 100</f>
        <v>0.0</v>
      </c>
      <c r="G35" s="286" t="inlineStr">
        <is>
          <t>本单位为23年新设立单位。</t>
        </is>
      </c>
    </row>
    <row r="36" customHeight="true" ht="15.0">
      <c r="A36" s="112" t="inlineStr">
        <is>
          <t xml:space="preserve">      在职人员</t>
        </is>
      </c>
      <c r="B36" s="104" t="inlineStr">
        <is>
          <t>33</t>
        </is>
      </c>
      <c r="C36" s="228" t="n">
        <f>'F02 基本数字表'!H7</f>
        <v>8.0</v>
      </c>
      <c r="D36" s="228" t="n">
        <v>0.0</v>
      </c>
      <c r="E36" s="228" t="n">
        <f>'CS02 主要指标变动情况表'!C36 - 'CS02 主要指标变动情况表'!D36</f>
        <v>8.0</v>
      </c>
      <c r="F36" s="108" t="n">
        <f>'CS02 主要指标变动情况表'!E36 / 'CS02 主要指标变动情况表'!D36 * 100</f>
        <v>0.0</v>
      </c>
      <c r="G36" s="286" t="inlineStr">
        <is>
          <t>本单位为23年新设立单位。</t>
        </is>
      </c>
    </row>
    <row r="37" customHeight="true" ht="15.0">
      <c r="A37" s="112" t="inlineStr">
        <is>
          <t xml:space="preserve">        其中：行政人员</t>
        </is>
      </c>
      <c r="B37" s="104" t="inlineStr">
        <is>
          <t>34</t>
        </is>
      </c>
      <c r="C37" s="228" t="n">
        <f>'F02 基本数字表'!M7 + 'F02 基本数字表'!T7</f>
        <v>1.0</v>
      </c>
      <c r="D37" s="228" t="n">
        <v>0.0</v>
      </c>
      <c r="E37" s="228" t="n">
        <f>'CS02 主要指标变动情况表'!C37 - 'CS02 主要指标变动情况表'!D37</f>
        <v>1.0</v>
      </c>
      <c r="F37" s="108" t="n">
        <f>'CS02 主要指标变动情况表'!E37 / 'CS02 主要指标变动情况表'!D37 * 100</f>
        <v>0.0</v>
      </c>
      <c r="G37" s="286" t="inlineStr">
        <is>
          <t>本单位为23年新设立单位。</t>
        </is>
      </c>
    </row>
    <row r="38" customHeight="true" ht="15.0">
      <c r="A38" s="112" t="inlineStr">
        <is>
          <t xml:space="preserve">              参照公务员法管理事业人员</t>
        </is>
      </c>
      <c r="B38" s="104" t="inlineStr">
        <is>
          <t>35</t>
        </is>
      </c>
      <c r="C38" s="228" t="n">
        <f>'F02 基本数字表'!N7 + 'F02 基本数字表'!U7</f>
        <v>0.0</v>
      </c>
      <c r="D38" s="228" t="n">
        <v>0.0</v>
      </c>
      <c r="E38" s="228" t="n">
        <f>'CS02 主要指标变动情况表'!C38 - 'CS02 主要指标变动情况表'!D38</f>
        <v>0.0</v>
      </c>
      <c r="F38" s="108" t="n">
        <f>'CS02 主要指标变动情况表'!E38 / 'CS02 主要指标变动情况表'!D38 * 100</f>
        <v>0.0</v>
      </c>
      <c r="G38" s="286"/>
    </row>
    <row r="39" customHeight="true" ht="15.0">
      <c r="A39" s="112" t="inlineStr">
        <is>
          <t xml:space="preserve">              非参公事业人员</t>
        </is>
      </c>
      <c r="B39" s="104" t="inlineStr">
        <is>
          <t>36</t>
        </is>
      </c>
      <c r="C39" s="228" t="n">
        <f>'F02 基本数字表'!O7 + 'F02 基本数字表'!V7 + 'F02 基本数字表'!Z7</f>
        <v>7.0</v>
      </c>
      <c r="D39" s="228" t="n">
        <v>0.0</v>
      </c>
      <c r="E39" s="228" t="n">
        <f>'CS02 主要指标变动情况表'!C39 - 'CS02 主要指标变动情况表'!D39</f>
        <v>7.0</v>
      </c>
      <c r="F39" s="108" t="n">
        <f>'CS02 主要指标变动情况表'!E39 / 'CS02 主要指标变动情况表'!D39 * 100</f>
        <v>0.0</v>
      </c>
      <c r="G39" s="286" t="inlineStr">
        <is>
          <t>本单位为23年新设立单位。</t>
        </is>
      </c>
    </row>
    <row r="40" customHeight="true" ht="15.0">
      <c r="A40" s="112" t="inlineStr">
        <is>
          <t xml:space="preserve">      离休人员</t>
        </is>
      </c>
      <c r="B40" s="104" t="inlineStr">
        <is>
          <t>37</t>
        </is>
      </c>
      <c r="C40" s="228" t="n">
        <f>'F02 基本数字表'!I7</f>
        <v>0.0</v>
      </c>
      <c r="D40" s="228" t="n">
        <v>0.0</v>
      </c>
      <c r="E40" s="228" t="n">
        <f>'CS02 主要指标变动情况表'!C40 - 'CS02 主要指标变动情况表'!D40</f>
        <v>0.0</v>
      </c>
      <c r="F40" s="108" t="n">
        <f>'CS02 主要指标变动情况表'!E40 / 'CS02 主要指标变动情况表'!D40 * 100</f>
        <v>0.0</v>
      </c>
      <c r="G40" s="286"/>
    </row>
    <row r="41" customHeight="true" ht="15.0">
      <c r="A41" s="112" t="inlineStr">
        <is>
          <t xml:space="preserve">      退休人员</t>
        </is>
      </c>
      <c r="B41" s="104" t="inlineStr">
        <is>
          <t>38</t>
        </is>
      </c>
      <c r="C41" s="228" t="n">
        <f>'F02 基本数字表'!J7</f>
        <v>0.0</v>
      </c>
      <c r="D41" s="228" t="n">
        <v>0.0</v>
      </c>
      <c r="E41" s="228" t="n">
        <f>'CS02 主要指标变动情况表'!C41 - 'CS02 主要指标变动情况表'!D41</f>
        <v>0.0</v>
      </c>
      <c r="F41" s="108" t="n">
        <f>'CS02 主要指标变动情况表'!E41 / 'CS02 主要指标变动情况表'!D41 * 100</f>
        <v>0.0</v>
      </c>
      <c r="G41" s="286"/>
    </row>
    <row r="42" customHeight="true" ht="15.0">
      <c r="A42" s="112" t="inlineStr">
        <is>
          <t xml:space="preserve">    4.年末其他人员数</t>
        </is>
      </c>
      <c r="B42" s="104" t="inlineStr">
        <is>
          <t>39</t>
        </is>
      </c>
      <c r="C42" s="228" t="n">
        <f>'F02 基本数字表'!AC7</f>
        <v>0.0</v>
      </c>
      <c r="D42" s="228" t="n">
        <v>0.0</v>
      </c>
      <c r="E42" s="228" t="n">
        <f>'CS02 主要指标变动情况表'!C42 - 'CS02 主要指标变动情况表'!D42</f>
        <v>0.0</v>
      </c>
      <c r="F42" s="108" t="n">
        <f>'CS02 主要指标变动情况表'!E42 / 'CS02 主要指标变动情况表'!D42 * 100</f>
        <v>0.0</v>
      </c>
      <c r="G42" s="286"/>
    </row>
    <row r="43" customHeight="true" ht="15.0">
      <c r="A43" s="112" t="inlineStr">
        <is>
          <t xml:space="preserve">    5.年末学生人数</t>
        </is>
      </c>
      <c r="B43" s="104" t="inlineStr">
        <is>
          <t>40</t>
        </is>
      </c>
      <c r="C43" s="228" t="n">
        <f>'F02 基本数字表'!AF7</f>
        <v>0.0</v>
      </c>
      <c r="D43" s="228" t="n">
        <v>0.0</v>
      </c>
      <c r="E43" s="228" t="n">
        <f>'CS02 主要指标变动情况表'!C43 - 'CS02 主要指标变动情况表'!D43</f>
        <v>0.0</v>
      </c>
      <c r="F43" s="108" t="n">
        <f>'CS02 主要指标变动情况表'!E43 / 'CS02 主要指标变动情况表'!D43 * 100</f>
        <v>0.0</v>
      </c>
      <c r="G43" s="286"/>
    </row>
    <row r="44" customHeight="true" ht="15.0">
      <c r="A44" s="112" t="inlineStr">
        <is>
          <t>四、补充资料（单位：元）</t>
        </is>
      </c>
      <c r="B44" s="104" t="inlineStr">
        <is>
          <t>41</t>
        </is>
      </c>
      <c r="C44" s="118" t="inlineStr">
        <is>
          <t>—</t>
        </is>
      </c>
      <c r="D44" s="118" t="inlineStr">
        <is>
          <t>—</t>
        </is>
      </c>
      <c r="E44" s="118" t="inlineStr">
        <is>
          <t>—</t>
        </is>
      </c>
      <c r="F44" s="118" t="inlineStr">
        <is>
          <t>—</t>
        </is>
      </c>
      <c r="G44" s="226"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26" t="inlineStr">
        <is>
          <t>—</t>
        </is>
      </c>
    </row>
    <row r="46" customHeight="true" ht="15.0">
      <c r="A46" s="112" t="inlineStr">
        <is>
          <t xml:space="preserve">      房屋面积（平方米）</t>
        </is>
      </c>
      <c r="B46" s="104" t="inlineStr">
        <is>
          <t>43</t>
        </is>
      </c>
      <c r="C46" s="108" t="n">
        <f>'F01 预算支出相关信息表'!E10</f>
        <v>0.0</v>
      </c>
      <c r="D46" s="108" t="n">
        <v>0.0</v>
      </c>
      <c r="E46" s="108" t="n">
        <f>'CS02 主要指标变动情况表'!C46 - 'CS02 主要指标变动情况表'!D46</f>
        <v>0.0</v>
      </c>
      <c r="F46" s="108" t="n">
        <f>'CS02 主要指标变动情况表'!E46 / 'CS02 主要指标变动情况表'!D46 * 100</f>
        <v>0.0</v>
      </c>
      <c r="G46" s="286"/>
    </row>
    <row r="47" customHeight="true" ht="15.0">
      <c r="A47" s="112" t="inlineStr">
        <is>
          <t xml:space="preserve">      车辆数量（辆）</t>
        </is>
      </c>
      <c r="B47" s="104" t="inlineStr">
        <is>
          <t>44</t>
        </is>
      </c>
      <c r="C47" s="228" t="n">
        <f>'F01 预算支出相关信息表'!E14</f>
        <v>0.0</v>
      </c>
      <c r="D47" s="228" t="n">
        <v>0.0</v>
      </c>
      <c r="E47" s="228" t="n">
        <f>'CS02 主要指标变动情况表'!C47 - 'CS02 主要指标变动情况表'!D47</f>
        <v>0.0</v>
      </c>
      <c r="F47" s="108" t="n">
        <f>'CS02 主要指标变动情况表'!E47 / 'CS02 主要指标变动情况表'!D47 * 100</f>
        <v>0.0</v>
      </c>
      <c r="G47" s="286"/>
    </row>
    <row r="48" customHeight="true" ht="15.0">
      <c r="A48" s="112" t="inlineStr">
        <is>
          <t xml:space="preserve">    2.“三公”经费支出</t>
        </is>
      </c>
      <c r="B48" s="104" t="inlineStr">
        <is>
          <t>45</t>
        </is>
      </c>
      <c r="C48" s="108" t="n">
        <f>'F03 机构运行信息表'!E4</f>
        <v>0.0</v>
      </c>
      <c r="D48" s="108" t="n">
        <v>0.0</v>
      </c>
      <c r="E48" s="108" t="n">
        <f>'CS02 主要指标变动情况表'!C48 - 'CS02 主要指标变动情况表'!D48</f>
        <v>0.0</v>
      </c>
      <c r="F48" s="108" t="n">
        <f>'CS02 主要指标变动情况表'!E48 / 'CS02 主要指标变动情况表'!D48 * 100</f>
        <v>0.0</v>
      </c>
      <c r="G48" s="286"/>
    </row>
    <row r="49" customHeight="true" ht="15.0">
      <c r="A49" s="112" t="inlineStr">
        <is>
          <t xml:space="preserve">      其中：因公出国（境）费</t>
        </is>
      </c>
      <c r="B49" s="104" t="inlineStr">
        <is>
          <t>46</t>
        </is>
      </c>
      <c r="C49" s="108" t="n">
        <f>'F03 机构运行信息表'!E5</f>
        <v>0.0</v>
      </c>
      <c r="D49" s="108" t="n">
        <v>0.0</v>
      </c>
      <c r="E49" s="108" t="n">
        <f>'CS02 主要指标变动情况表'!C49 - 'CS02 主要指标变动情况表'!D49</f>
        <v>0.0</v>
      </c>
      <c r="F49" s="108" t="n">
        <f>'CS02 主要指标变动情况表'!E49 / 'CS02 主要指标变动情况表'!D49 * 100</f>
        <v>0.0</v>
      </c>
      <c r="G49" s="286"/>
    </row>
    <row r="50" customHeight="true" ht="15.0">
      <c r="A50" s="112" t="inlineStr">
        <is>
          <t xml:space="preserve">            公务用车购置及运行维护费</t>
        </is>
      </c>
      <c r="B50" s="104" t="inlineStr">
        <is>
          <t>47</t>
        </is>
      </c>
      <c r="C50" s="108" t="n">
        <f>'F03 机构运行信息表'!E6</f>
        <v>0.0</v>
      </c>
      <c r="D50" s="108" t="n">
        <v>0.0</v>
      </c>
      <c r="E50" s="108" t="n">
        <f>'CS02 主要指标变动情况表'!C50 - 'CS02 主要指标变动情况表'!D50</f>
        <v>0.0</v>
      </c>
      <c r="F50" s="108" t="n">
        <f>'CS02 主要指标变动情况表'!E50 / 'CS02 主要指标变动情况表'!D50 * 100</f>
        <v>0.0</v>
      </c>
      <c r="G50" s="286"/>
    </row>
    <row r="51" customHeight="true" ht="15.0">
      <c r="A51" s="112" t="inlineStr">
        <is>
          <t xml:space="preserve">            其中：公务用车购置费</t>
        </is>
      </c>
      <c r="B51" s="104" t="inlineStr">
        <is>
          <t>48</t>
        </is>
      </c>
      <c r="C51" s="108" t="n">
        <f>'F03 机构运行信息表'!E7</f>
        <v>0.0</v>
      </c>
      <c r="D51" s="108" t="n">
        <v>0.0</v>
      </c>
      <c r="E51" s="108" t="n">
        <f>'CS02 主要指标变动情况表'!C51 - 'CS02 主要指标变动情况表'!D51</f>
        <v>0.0</v>
      </c>
      <c r="F51" s="108" t="n">
        <f>'CS02 主要指标变动情况表'!E51 / 'CS02 主要指标变动情况表'!D51 * 100</f>
        <v>0.0</v>
      </c>
      <c r="G51" s="286"/>
    </row>
    <row r="52" customHeight="true" ht="15.0">
      <c r="A52" s="112" t="inlineStr">
        <is>
          <t xml:space="preserve">                  公务用车运行维护费</t>
        </is>
      </c>
      <c r="B52" s="104" t="inlineStr">
        <is>
          <t>49</t>
        </is>
      </c>
      <c r="C52" s="108" t="n">
        <f>'F03 机构运行信息表'!E8</f>
        <v>0.0</v>
      </c>
      <c r="D52" s="108" t="n">
        <v>0.0</v>
      </c>
      <c r="E52" s="108" t="n">
        <f>'CS02 主要指标变动情况表'!C52 - 'CS02 主要指标变动情况表'!D52</f>
        <v>0.0</v>
      </c>
      <c r="F52" s="108" t="n">
        <f>'CS02 主要指标变动情况表'!E52 / 'CS02 主要指标变动情况表'!D52 * 100</f>
        <v>0.0</v>
      </c>
      <c r="G52" s="286"/>
    </row>
    <row r="53" customHeight="true" ht="15.0">
      <c r="A53" s="112" t="inlineStr">
        <is>
          <t xml:space="preserve">            公务接待费</t>
        </is>
      </c>
      <c r="B53" s="104" t="inlineStr">
        <is>
          <t>50</t>
        </is>
      </c>
      <c r="C53" s="108" t="n">
        <f>'F03 机构运行信息表'!E9</f>
        <v>0.0</v>
      </c>
      <c r="D53" s="108" t="n">
        <v>0.0</v>
      </c>
      <c r="E53" s="108" t="n">
        <f>'CS02 主要指标变动情况表'!C53 - 'CS02 主要指标变动情况表'!D53</f>
        <v>0.0</v>
      </c>
      <c r="F53" s="108" t="n">
        <f>'CS02 主要指标变动情况表'!E53 / 'CS02 主要指标变动情况表'!D53 * 100</f>
        <v>0.0</v>
      </c>
      <c r="G53" s="286"/>
    </row>
    <row r="54" customHeight="true" ht="15.0">
      <c r="A54" s="112" t="inlineStr">
        <is>
          <t xml:space="preserve">    3.培训费</t>
        </is>
      </c>
      <c r="B54" s="104" t="inlineStr">
        <is>
          <t>51</t>
        </is>
      </c>
      <c r="C54" s="108" t="n">
        <f>'F03 机构运行信息表'!E25</f>
        <v>0.0</v>
      </c>
      <c r="D54" s="108" t="n">
        <v>0.0</v>
      </c>
      <c r="E54" s="108" t="n">
        <f>'CS02 主要指标变动情况表'!C54 - 'CS02 主要指标变动情况表'!D54</f>
        <v>0.0</v>
      </c>
      <c r="F54" s="108" t="n">
        <f>'CS02 主要指标变动情况表'!E54 / 'CS02 主要指标变动情况表'!D54 * 100</f>
        <v>0.0</v>
      </c>
      <c r="G54" s="286"/>
    </row>
    <row r="55" customHeight="true" ht="15.0">
      <c r="A55" s="112" t="inlineStr">
        <is>
          <t xml:space="preserve">    4.会议费</t>
        </is>
      </c>
      <c r="B55" s="104" t="inlineStr">
        <is>
          <t>52</t>
        </is>
      </c>
      <c r="C55" s="108" t="n">
        <f>'F03 机构运行信息表'!E24</f>
        <v>0.0</v>
      </c>
      <c r="D55" s="108" t="n">
        <v>0.0</v>
      </c>
      <c r="E55" s="108" t="n">
        <f>'CS02 主要指标变动情况表'!C55 - 'CS02 主要指标变动情况表'!D55</f>
        <v>0.0</v>
      </c>
      <c r="F55" s="108" t="n">
        <f>'CS02 主要指标变动情况表'!E55 / 'CS02 主要指标变动情况表'!D55 * 100</f>
        <v>0.0</v>
      </c>
      <c r="G55" s="286"/>
    </row>
    <row r="56" customHeight="true" ht="15.0">
      <c r="A56" s="112" t="inlineStr">
        <is>
          <t xml:space="preserve">    5.机关运行经费</t>
        </is>
      </c>
      <c r="B56" s="104" t="inlineStr">
        <is>
          <t>53</t>
        </is>
      </c>
      <c r="C56" s="108" t="n">
        <f>'F03 机构运行信息表'!E26</f>
        <v>0.0</v>
      </c>
      <c r="D56" s="108" t="n">
        <v>0.0</v>
      </c>
      <c r="E56" s="108" t="n">
        <f>'CS02 主要指标变动情况表'!C56 - 'CS02 主要指标变动情况表'!D56</f>
        <v>0.0</v>
      </c>
      <c r="F56" s="108" t="n">
        <f>'CS02 主要指标变动情况表'!E56 / 'CS02 主要指标变动情况表'!D56 * 100</f>
        <v>0.0</v>
      </c>
      <c r="G56" s="286"/>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26" t="inlineStr">
        <is>
          <t>—</t>
        </is>
      </c>
    </row>
    <row r="58" customHeight="true" ht="15.0">
      <c r="A58" s="112" t="inlineStr">
        <is>
          <t xml:space="preserve">      本年收入合计</t>
        </is>
      </c>
      <c r="B58" s="104" t="inlineStr">
        <is>
          <t>55</t>
        </is>
      </c>
      <c r="C58" s="108" t="n">
        <f>'Z01 收入支出决算总表'!C30</f>
        <v>1000000.0</v>
      </c>
      <c r="D58" s="108" t="n">
        <v>0.0</v>
      </c>
      <c r="E58" s="108" t="n">
        <f>'CS02 主要指标变动情况表'!C58 - 'CS02 主要指标变动情况表'!D58</f>
        <v>1000000.0</v>
      </c>
      <c r="F58" s="108" t="n">
        <f>'CS02 主要指标变动情况表'!E58 / 'CS02 主要指标变动情况表'!D58 * 100</f>
        <v>0.0</v>
      </c>
      <c r="G58" s="286"/>
    </row>
    <row r="59" customHeight="true" ht="15.0">
      <c r="A59" s="112" t="inlineStr">
        <is>
          <t xml:space="preserve">      本年支出合计</t>
        </is>
      </c>
      <c r="B59" s="104" t="inlineStr">
        <is>
          <t>56</t>
        </is>
      </c>
      <c r="C59" s="108" t="n">
        <f>'Z01 收入支出决算总表'!M30</f>
        <v>1000000.0</v>
      </c>
      <c r="D59" s="108" t="n">
        <v>0.0</v>
      </c>
      <c r="E59" s="108" t="n">
        <f>'CS02 主要指标变动情况表'!C59 - 'CS02 主要指标变动情况表'!D59</f>
        <v>1000000.0</v>
      </c>
      <c r="F59" s="108" t="n">
        <f>'CS02 主要指标变动情况表'!E59 / 'CS02 主要指标变动情况表'!D59 * 100</f>
        <v>0.0</v>
      </c>
      <c r="G59" s="286"/>
    </row>
    <row r="60" customHeight="true" ht="15.0">
      <c r="A60" s="112" t="inlineStr">
        <is>
          <t xml:space="preserve">      年末结转和结余</t>
        </is>
      </c>
      <c r="B60" s="104" t="inlineStr">
        <is>
          <t>57</t>
        </is>
      </c>
      <c r="C60" s="108" t="n">
        <f>'Z01 收入支出决算总表'!M32</f>
        <v>0.0</v>
      </c>
      <c r="D60" s="108" t="n">
        <v>0.0</v>
      </c>
      <c r="E60" s="108" t="n">
        <f>'CS02 主要指标变动情况表'!C60 - 'CS02 主要指标变动情况表'!D60</f>
        <v>0.0</v>
      </c>
      <c r="F60" s="108" t="n">
        <f>'CS02 主要指标变动情况表'!E60 / 'CS02 主要指标变动情况表'!D60 * 100</f>
        <v>0.0</v>
      </c>
      <c r="G60" s="286"/>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26" t="inlineStr">
        <is>
          <t>—</t>
        </is>
      </c>
    </row>
    <row r="62" customHeight="true" ht="15.0">
      <c r="A62" s="112" t="inlineStr">
        <is>
          <t xml:space="preserve">      本年收入合计</t>
        </is>
      </c>
      <c r="B62" s="104" t="inlineStr">
        <is>
          <t>59</t>
        </is>
      </c>
      <c r="C62" s="108" t="n">
        <f>'Z01 收入支出决算总表'!D30</f>
        <v>950000.0</v>
      </c>
      <c r="D62" s="108" t="n">
        <v>0.0</v>
      </c>
      <c r="E62" s="108" t="n">
        <f>'CS02 主要指标变动情况表'!C62 - 'CS02 主要指标变动情况表'!D62</f>
        <v>950000.0</v>
      </c>
      <c r="F62" s="108" t="n">
        <f>'CS02 主要指标变动情况表'!E62 / 'CS02 主要指标变动情况表'!D62 * 100</f>
        <v>0.0</v>
      </c>
      <c r="G62" s="286"/>
    </row>
    <row r="63" customHeight="true" ht="15.0">
      <c r="A63" s="112" t="inlineStr">
        <is>
          <t xml:space="preserve">      本年支出合计</t>
        </is>
      </c>
      <c r="B63" s="104" t="inlineStr">
        <is>
          <t>60</t>
        </is>
      </c>
      <c r="C63" s="108" t="n">
        <f>'Z01 收入支出决算总表'!N30</f>
        <v>950000.0</v>
      </c>
      <c r="D63" s="108" t="n">
        <v>0.0</v>
      </c>
      <c r="E63" s="108" t="n">
        <f>'CS02 主要指标变动情况表'!C63 - 'CS02 主要指标变动情况表'!D63</f>
        <v>950000.0</v>
      </c>
      <c r="F63" s="108" t="n">
        <f>'CS02 主要指标变动情况表'!E63 / 'CS02 主要指标变动情况表'!D63 * 100</f>
        <v>0.0</v>
      </c>
      <c r="G63" s="286"/>
    </row>
    <row r="64" customHeight="true" ht="15.0">
      <c r="A64" s="230" t="inlineStr">
        <is>
          <t xml:space="preserve">      年末结转和结余</t>
        </is>
      </c>
      <c r="B64" s="232" t="inlineStr">
        <is>
          <t>61</t>
        </is>
      </c>
      <c r="C64" s="132" t="n">
        <f>'Z01 收入支出决算总表'!N32</f>
        <v>0.0</v>
      </c>
      <c r="D64" s="132" t="n">
        <v>0.0</v>
      </c>
      <c r="E64" s="132" t="n">
        <f>'CS02 主要指标变动情况表'!C64 - 'CS02 主要指标变动情况表'!D64</f>
        <v>0.0</v>
      </c>
      <c r="F64" s="132" t="n">
        <f>'CS02 主要指标变动情况表'!E64 / 'CS02 主要指标变动情况表'!D64 * 100</f>
        <v>0.0</v>
      </c>
      <c r="G64" s="288"/>
    </row>
    <row r="65" customHeight="true" ht="15.0">
      <c r="A65" s="290" t="inlineStr">
        <is>
          <t>注：1.本表反映单位本年收支余、资产负债、机构人员等主要指标与上年数对比变动情况及变动原因，各单位均需填报本表。</t>
        </is>
      </c>
      <c r="B65" s="292"/>
      <c r="C65" s="140"/>
      <c r="D65" s="140"/>
      <c r="E65" s="140"/>
      <c r="F65" s="140"/>
      <c r="G65" s="140"/>
    </row>
    <row r="66" customHeight="true" ht="15.0">
      <c r="A66" s="290" t="inlineStr">
        <is>
          <t xml:space="preserve">    2.事业收入中含事业单位财政专户管理资金收入。</t>
        </is>
      </c>
      <c r="B66" s="292"/>
      <c r="C66" s="140"/>
      <c r="D66" s="140"/>
      <c r="E66" s="140"/>
      <c r="F66" s="140"/>
      <c r="G66" s="140"/>
    </row>
    <row r="67" customHeight="true" ht="15.0">
      <c r="A67" s="290" t="inlineStr">
        <is>
          <t xml:space="preserve">    3.其他收入指单位取得的除财政拨款、事业收入、经营收入、上级补助收入、附属单位上缴收入以外的收入。</t>
        </is>
      </c>
      <c r="B67" s="292"/>
      <c r="C67" s="140"/>
      <c r="D67" s="140"/>
      <c r="E67" s="140"/>
      <c r="F67" s="140"/>
      <c r="G67" s="140"/>
    </row>
    <row r="68" customHeight="true" ht="15.0">
      <c r="A68" s="290" t="inlineStr">
        <is>
          <t xml:space="preserve">    4.结转和结余包括单位财政拨款结转和结余及其他资金结转和结余。</t>
        </is>
      </c>
      <c r="B68" s="292"/>
      <c r="C68" s="140"/>
      <c r="D68" s="140"/>
      <c r="E68" s="140"/>
      <c r="F68" s="140"/>
      <c r="G68" s="140"/>
    </row>
    <row r="69" customHeight="true" ht="15.0">
      <c r="A69" s="290" t="inlineStr">
        <is>
          <t xml:space="preserve">    5.主要指标上下年变动幅度超过20%，其中机构人员指标上下年有变动的，应具体核实并说明原因。</t>
        </is>
      </c>
      <c r="B69" s="140"/>
      <c r="C69" s="140"/>
      <c r="D69" s="140"/>
      <c r="E69" s="140"/>
      <c r="F69" s="140"/>
      <c r="G69" s="140"/>
    </row>
    <row r="70" customHeight="true" ht="15.0">
      <c r="A70" s="290"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294" t="inlineStr">
        <is>
          <t>评价指标</t>
        </is>
      </c>
      <c r="B1" s="78"/>
      <c r="C1" s="78"/>
      <c r="D1" s="78"/>
      <c r="E1" s="90"/>
      <c r="F1" s="78"/>
      <c r="G1" s="296" t="inlineStr">
        <is>
          <t>计算值</t>
        </is>
      </c>
      <c r="H1" s="296" t="inlineStr">
        <is>
          <t>得分</t>
        </is>
      </c>
      <c r="I1" s="296" t="inlineStr">
        <is>
          <t>指标说明</t>
        </is>
      </c>
      <c r="J1" s="296" t="inlineStr">
        <is>
          <t>评分标准</t>
        </is>
      </c>
    </row>
    <row r="2" customHeight="true" ht="21.75">
      <c r="A2" s="298" t="inlineStr">
        <is>
          <t>一级指标</t>
        </is>
      </c>
      <c r="B2" s="90"/>
      <c r="C2" s="300" t="inlineStr">
        <is>
          <t>二级指标</t>
        </is>
      </c>
      <c r="D2" s="78"/>
      <c r="E2" s="298"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302" t="inlineStr">
        <is>
          <t>预算编制及执行情况</t>
        </is>
      </c>
      <c r="B4" s="302" t="inlineStr">
        <is>
          <t>90</t>
        </is>
      </c>
      <c r="C4" s="304" t="inlineStr">
        <is>
          <t>预算编制的准确完整性</t>
        </is>
      </c>
      <c r="D4" s="306" t="inlineStr">
        <is>
          <t>30</t>
        </is>
      </c>
      <c r="E4" s="308" t="inlineStr">
        <is>
          <t>财政拨款收入预决算差异率</t>
        </is>
      </c>
      <c r="F4" s="92" t="inlineStr">
        <is>
          <t>3</t>
        </is>
      </c>
      <c r="G4" s="108" t="n">
        <f>'LH01 部门决算量化评价表'!G4</f>
        <v>-6.23</v>
      </c>
      <c r="H4" s="310" t="n">
        <f>'LH01 部门决算量化评价表'!H4</f>
        <v>2.0</v>
      </c>
      <c r="I4" s="308" t="inlineStr">
        <is>
          <t>财政拨款收入：（决算数－年初预算数）/年初预算数*100%</t>
        </is>
      </c>
      <c r="J4" s="308" t="inlineStr">
        <is>
          <t>差异率＝0，得满分；差异率（绝对值）&gt;0时，每增加5%（含）扣减0.5分，减至0分为止。</t>
        </is>
      </c>
    </row>
    <row r="5" customHeight="true" ht="45.0">
      <c r="A5" s="90"/>
      <c r="B5" s="90"/>
      <c r="C5" s="90"/>
      <c r="D5" s="78"/>
      <c r="E5" s="308" t="inlineStr">
        <is>
          <t>事业收入预决算差异率</t>
        </is>
      </c>
      <c r="F5" s="92" t="inlineStr">
        <is>
          <t>5</t>
        </is>
      </c>
      <c r="G5" s="108" t="n">
        <f>'LH01 部门决算量化评价表'!G5</f>
        <v>0.0</v>
      </c>
      <c r="H5" s="310" t="n">
        <f>'LH01 部门决算量化评价表'!H5</f>
        <v>5.0</v>
      </c>
      <c r="I5" s="308" t="inlineStr">
        <is>
          <t>事业收入：（决算数－年初预算数）/年初预算数*100%</t>
        </is>
      </c>
      <c r="J5" s="308" t="inlineStr">
        <is>
          <t>差异率＝0，得满分；差异率（绝对值）&gt;0时，每增加5%（含）扣减0.5分，减至0分为止。</t>
        </is>
      </c>
    </row>
    <row r="6" customHeight="true" ht="45.0">
      <c r="A6" s="90"/>
      <c r="B6" s="90"/>
      <c r="C6" s="90"/>
      <c r="D6" s="78"/>
      <c r="E6" s="308" t="inlineStr">
        <is>
          <t>经营收入预决算差异率</t>
        </is>
      </c>
      <c r="F6" s="92" t="inlineStr">
        <is>
          <t>3</t>
        </is>
      </c>
      <c r="G6" s="108" t="n">
        <f>'LH01 部门决算量化评价表'!G6</f>
        <v>0.0</v>
      </c>
      <c r="H6" s="310" t="n">
        <f>'LH01 部门决算量化评价表'!H6</f>
        <v>3.0</v>
      </c>
      <c r="I6" s="308" t="inlineStr">
        <is>
          <t>经营收入：（决算数－年初预算数）/年初预算数*100%</t>
        </is>
      </c>
      <c r="J6" s="308" t="inlineStr">
        <is>
          <t>差异率＝0，得满分；差异率（绝对值）&gt;0时，每增加5%（含）扣减0.5分，减至0分为止。</t>
        </is>
      </c>
    </row>
    <row r="7" customHeight="true" ht="45.0">
      <c r="A7" s="90"/>
      <c r="B7" s="90"/>
      <c r="C7" s="90"/>
      <c r="D7" s="78"/>
      <c r="E7" s="308" t="inlineStr">
        <is>
          <t>其他收入预决算差异率</t>
        </is>
      </c>
      <c r="F7" s="92" t="inlineStr">
        <is>
          <t>5</t>
        </is>
      </c>
      <c r="G7" s="108" t="n">
        <f>'LH01 部门决算量化评价表'!G7</f>
        <v>0.0</v>
      </c>
      <c r="H7" s="310" t="n">
        <f>'LH01 部门决算量化评价表'!H7</f>
        <v>5.0</v>
      </c>
      <c r="I7" s="308" t="inlineStr">
        <is>
          <t>其他收入：（决算数－年初预算数）/年初预算数*100%</t>
        </is>
      </c>
      <c r="J7" s="308" t="inlineStr">
        <is>
          <t>差异率＝0，得满分；差异率（绝对值）&gt;0时，每增加5%（含）扣减0.5分，减至0分为止。</t>
        </is>
      </c>
    </row>
    <row r="8" customHeight="true" ht="45.0">
      <c r="A8" s="90"/>
      <c r="B8" s="90"/>
      <c r="C8" s="90"/>
      <c r="D8" s="78"/>
      <c r="E8" s="308" t="inlineStr">
        <is>
          <t>年初结转和结余预决算差异率</t>
        </is>
      </c>
      <c r="F8" s="92" t="inlineStr">
        <is>
          <t>5</t>
        </is>
      </c>
      <c r="G8" s="108" t="n">
        <f>'LH01 部门决算量化评价表'!G8</f>
        <v>0.0</v>
      </c>
      <c r="H8" s="310" t="n">
        <f>'LH01 部门决算量化评价表'!H8</f>
        <v>5.0</v>
      </c>
      <c r="I8" s="308" t="inlineStr">
        <is>
          <t>年初结转和结余：（决算数－年初预算数）/年初预算数*100%</t>
        </is>
      </c>
      <c r="J8" s="308" t="inlineStr">
        <is>
          <t>差异率＝0，得满分；差异率（绝对值）≤100%，扣减1分；差异率（绝对值）&gt;100%时，每增加10%（含）扣减0.5分，减至0分为止。</t>
        </is>
      </c>
    </row>
    <row r="9" customHeight="true" ht="45.0">
      <c r="A9" s="90"/>
      <c r="B9" s="90"/>
      <c r="C9" s="90"/>
      <c r="D9" s="78"/>
      <c r="E9" s="308" t="inlineStr">
        <is>
          <t>人员经费预决算差异率</t>
        </is>
      </c>
      <c r="F9" s="92" t="inlineStr">
        <is>
          <t>5</t>
        </is>
      </c>
      <c r="G9" s="108" t="n">
        <f>'LH01 部门决算量化评价表'!G9</f>
        <v>-1.98</v>
      </c>
      <c r="H9" s="310" t="n">
        <f>'LH01 部门决算量化评价表'!H9</f>
        <v>5.0</v>
      </c>
      <c r="I9" s="308" t="inlineStr">
        <is>
          <t>人员经费：（决算数－年初预算数）/年初预算数*100%</t>
        </is>
      </c>
      <c r="J9" s="308" t="inlineStr">
        <is>
          <t>差异率≤0，得满分；差异率﹥0时，每增加10%（含）扣减0.5分，减至0分为止。</t>
        </is>
      </c>
    </row>
    <row r="10" customHeight="true" ht="45.0">
      <c r="A10" s="90"/>
      <c r="B10" s="90"/>
      <c r="C10" s="90"/>
      <c r="D10" s="78"/>
      <c r="E10" s="308" t="inlineStr">
        <is>
          <t>公用经费预决算差异率</t>
        </is>
      </c>
      <c r="F10" s="92" t="inlineStr">
        <is>
          <t>4</t>
        </is>
      </c>
      <c r="G10" s="108" t="n">
        <f>'LH01 部门决算量化评价表'!G10</f>
        <v>-3.3</v>
      </c>
      <c r="H10" s="310" t="n">
        <f>'LH01 部门决算量化评价表'!H10</f>
        <v>4.0</v>
      </c>
      <c r="I10" s="308" t="inlineStr">
        <is>
          <t>公用经费：（决算数－年初预算数）/年初预算数*100%</t>
        </is>
      </c>
      <c r="J10" s="308" t="inlineStr">
        <is>
          <t>差异率≤0，得满分；差异率﹥0时，每增加5%（含）扣减0.5分，减至0分为止。</t>
        </is>
      </c>
    </row>
    <row r="11" customHeight="true" ht="45.0">
      <c r="A11" s="90"/>
      <c r="B11" s="90"/>
      <c r="C11" s="304" t="inlineStr">
        <is>
          <t>预算执行的有效性</t>
        </is>
      </c>
      <c r="D11" s="306" t="inlineStr">
        <is>
          <t>50</t>
        </is>
      </c>
      <c r="E11" s="308" t="inlineStr">
        <is>
          <t>人员经费预算执行差异率</t>
        </is>
      </c>
      <c r="F11" s="92" t="inlineStr">
        <is>
          <t>10</t>
        </is>
      </c>
      <c r="G11" s="108" t="n">
        <f>'LH01 部门决算量化评价表'!G11</f>
        <v>-0.56</v>
      </c>
      <c r="H11" s="310" t="n">
        <f>'LH01 部门决算量化评价表'!H11</f>
        <v>9.5</v>
      </c>
      <c r="I11" s="308" t="inlineStr">
        <is>
          <t>人员经费：（决算数－调整预算数）/调整预算数*100%</t>
        </is>
      </c>
      <c r="J11" s="308" t="inlineStr">
        <is>
          <t>差异率＝0，得满分；差异率（绝对值）&gt;0时，每增加5%（含）扣减0.5分，减至0分为止。</t>
        </is>
      </c>
    </row>
    <row r="12" customHeight="true" ht="45.0">
      <c r="A12" s="90"/>
      <c r="B12" s="90"/>
      <c r="C12" s="90"/>
      <c r="D12" s="78"/>
      <c r="E12" s="308" t="inlineStr">
        <is>
          <t>公用经费预算执行差异率</t>
        </is>
      </c>
      <c r="F12" s="92" t="inlineStr">
        <is>
          <t>10</t>
        </is>
      </c>
      <c r="G12" s="108" t="n">
        <f>'LH01 部门决算量化评价表'!G12</f>
        <v>-3.3</v>
      </c>
      <c r="H12" s="310" t="n">
        <f>'LH01 部门决算量化评价表'!H12</f>
        <v>9.5</v>
      </c>
      <c r="I12" s="308" t="inlineStr">
        <is>
          <t>公用经费：（决算数－调整预算数）/调整预算数*100%</t>
        </is>
      </c>
      <c r="J12" s="308" t="inlineStr">
        <is>
          <t>差异率＝0，得满分；差异率（绝对值）&gt;0时，每增加5%（含）扣减0.5分，减至0分为止。</t>
        </is>
      </c>
    </row>
    <row r="13" customHeight="true" ht="45.0">
      <c r="A13" s="90"/>
      <c r="B13" s="90"/>
      <c r="C13" s="90"/>
      <c r="D13" s="78"/>
      <c r="E13" s="308" t="inlineStr">
        <is>
          <t>财政拨款结转和结余率</t>
        </is>
      </c>
      <c r="F13" s="92" t="inlineStr">
        <is>
          <t>10</t>
        </is>
      </c>
      <c r="G13" s="108" t="n">
        <f>'LH01 部门决算量化评价表'!G13</f>
        <v>0.0</v>
      </c>
      <c r="H13" s="310" t="n">
        <f>'LH01 部门决算量化评价表'!H13</f>
        <v>10.0</v>
      </c>
      <c r="I13" s="308" t="inlineStr">
        <is>
          <t>财政拨款结转和结余：（本年年末数/支出调整预算数总计）*100%</t>
        </is>
      </c>
      <c r="J13" s="308" t="inlineStr">
        <is>
          <t>结转和结余率=0，得满分；结转和结余率（绝对值）&gt;0时，每增加5%（含）扣减0.5分，减至0分为止。</t>
        </is>
      </c>
    </row>
    <row r="14" customHeight="true" ht="45.0">
      <c r="A14" s="90"/>
      <c r="B14" s="90"/>
      <c r="C14" s="90"/>
      <c r="D14" s="78"/>
      <c r="E14" s="308" t="inlineStr">
        <is>
          <t>财政拨款结转上下年变动率</t>
        </is>
      </c>
      <c r="F14" s="92" t="inlineStr">
        <is>
          <t>7</t>
        </is>
      </c>
      <c r="G14" s="108" t="n">
        <f>'LH01 部门决算量化评价表'!G14</f>
        <v>0.0</v>
      </c>
      <c r="H14" s="310" t="n">
        <f>'LH01 部门决算量化评价表'!H14</f>
        <v>0.0</v>
      </c>
      <c r="I14" s="308" t="inlineStr">
        <is>
          <t>财政拨款结转：（本年年末数－上年年末数）/上年年末数*100%</t>
        </is>
      </c>
      <c r="J14" s="308" t="inlineStr">
        <is>
          <t>比重≤0，得满分；比重（绝对值）﹥0时，每增加5%（含）扣减0.5分，减至0分为止。</t>
        </is>
      </c>
    </row>
    <row r="15" customHeight="true" ht="45.0">
      <c r="A15" s="90"/>
      <c r="B15" s="90"/>
      <c r="C15" s="90"/>
      <c r="D15" s="78"/>
      <c r="E15" s="308" t="inlineStr">
        <is>
          <t>财政拨款结余上下年变动率</t>
        </is>
      </c>
      <c r="F15" s="92" t="inlineStr">
        <is>
          <t>3</t>
        </is>
      </c>
      <c r="G15" s="108" t="n">
        <f>'LH01 部门决算量化评价表'!G15</f>
        <v>0.0</v>
      </c>
      <c r="H15" s="310" t="n">
        <f>'LH01 部门决算量化评价表'!H15</f>
        <v>0.0</v>
      </c>
      <c r="I15" s="308" t="inlineStr">
        <is>
          <t>财政拨款结余：（本年年末数－上年年末数）/上年年末数*100%</t>
        </is>
      </c>
      <c r="J15" s="308" t="inlineStr">
        <is>
          <t>比重≤0，得满分；比重（绝对值）﹥0时，每增加5%（含）扣减0.5分，减至0分为止。</t>
        </is>
      </c>
    </row>
    <row r="16" customHeight="true" ht="45.0">
      <c r="A16" s="90"/>
      <c r="B16" s="90"/>
      <c r="C16" s="90"/>
      <c r="D16" s="78"/>
      <c r="E16" s="308" t="inlineStr">
        <is>
          <t>项目支出预算执行进度上下年差异率</t>
        </is>
      </c>
      <c r="F16" s="92" t="inlineStr">
        <is>
          <t>5</t>
        </is>
      </c>
      <c r="G16" s="108" t="n">
        <f>'LH01 部门决算量化评价表'!G16</f>
        <v>0.0</v>
      </c>
      <c r="H16" s="310" t="n">
        <f>'LH01 部门决算量化评价表'!H16</f>
        <v>0.0</v>
      </c>
      <c r="I16" s="308" t="inlineStr">
        <is>
          <t>项目支出：（本年执行进度－上年执行进度）/上年执行进度*100%</t>
        </is>
      </c>
      <c r="J16" s="308" t="inlineStr">
        <is>
          <t>差异率≥0，得满分；差异率＜0时，差异值（绝对值）增加3%（含）扣减0.5分，减至0分为止。</t>
        </is>
      </c>
    </row>
    <row r="17" customHeight="true" ht="45.0">
      <c r="A17" s="90"/>
      <c r="B17" s="90"/>
      <c r="C17" s="90"/>
      <c r="D17" s="78"/>
      <c r="E17" s="308" t="inlineStr">
        <is>
          <t>“三公”经费支出预决算差异率</t>
        </is>
      </c>
      <c r="F17" s="92" t="inlineStr">
        <is>
          <t>5</t>
        </is>
      </c>
      <c r="G17" s="108" t="n">
        <f>'LH01 部门决算量化评价表'!G17</f>
        <v>0.0</v>
      </c>
      <c r="H17" s="310" t="n">
        <f>'LH01 部门决算量化评价表'!H17</f>
        <v>5.0</v>
      </c>
      <c r="I17" s="308" t="inlineStr">
        <is>
          <t>“三公”经费：（决算数－年初预算数/年初预算数）*100%</t>
        </is>
      </c>
      <c r="J17" s="308" t="inlineStr">
        <is>
          <t>差异率≤0，得满分；差异率&gt;0时，每增加5%（含）扣减1分，减至0分为止。</t>
        </is>
      </c>
    </row>
    <row r="18" customHeight="true" ht="45.0">
      <c r="A18" s="90"/>
      <c r="B18" s="90"/>
      <c r="C18" s="84" t="inlineStr">
        <is>
          <t>预算编制及执行的规范性</t>
        </is>
      </c>
      <c r="D18" s="312" t="inlineStr">
        <is>
          <t>10</t>
        </is>
      </c>
      <c r="E18" s="308" t="inlineStr">
        <is>
          <t>财政拨款项目支出中开支在职人员及离退休经费比重</t>
        </is>
      </c>
      <c r="F18" s="92" t="inlineStr">
        <is>
          <t>5</t>
        </is>
      </c>
      <c r="G18" s="108" t="n">
        <f>'LH01 部门决算量化评价表'!G18</f>
        <v>0.0</v>
      </c>
      <c r="H18" s="310" t="n">
        <f>'LH01 部门决算量化评价表'!H18</f>
        <v>5.0</v>
      </c>
      <c r="I18" s="308" t="inlineStr">
        <is>
          <t>财政拨款项目支出：（工资福利支出+离休费+退休费）/项目支出合计*100%</t>
        </is>
      </c>
      <c r="J18" s="308" t="inlineStr">
        <is>
          <t>比重＝0，得满分；比重﹥0时，每增加1%（含）扣减0.5分，减至0分为止。</t>
        </is>
      </c>
    </row>
    <row r="19" customHeight="true" ht="45.0">
      <c r="A19" s="90"/>
      <c r="B19" s="90"/>
      <c r="C19" s="90"/>
      <c r="D19" s="78"/>
      <c r="E19" s="308" t="inlineStr">
        <is>
          <t>基本支出中列支房屋建筑物购建、大型修缮、基础设施建设、物资储备比重</t>
        </is>
      </c>
      <c r="F19" s="92" t="inlineStr">
        <is>
          <t>5</t>
        </is>
      </c>
      <c r="G19" s="108" t="n">
        <f>'LH01 部门决算量化评价表'!G19</f>
        <v>0.0</v>
      </c>
      <c r="H19" s="310" t="n">
        <f>'LH01 部门决算量化评价表'!H19</f>
        <v>5.0</v>
      </c>
      <c r="I19" s="308" t="inlineStr">
        <is>
          <t>基本支出：（房屋建筑物构建+大型修缮+基础设施建设+物资储备）/公用经费*100%</t>
        </is>
      </c>
      <c r="J19" s="308" t="inlineStr">
        <is>
          <t>比重=0，得满分；比重&gt;0时，每增加1%（含）扣减0.5分，减至0分为止。</t>
        </is>
      </c>
    </row>
    <row r="20" customHeight="true" ht="45.0">
      <c r="A20" s="314" t="inlineStr">
        <is>
          <t>财务状况</t>
        </is>
      </c>
      <c r="B20" s="314" t="inlineStr">
        <is>
          <t>10</t>
        </is>
      </c>
      <c r="C20" s="94" t="inlineStr">
        <is>
          <t>资产状况</t>
        </is>
      </c>
      <c r="D20" s="92" t="inlineStr">
        <is>
          <t>5</t>
        </is>
      </c>
      <c r="E20" s="308" t="inlineStr">
        <is>
          <t>货币资金变动率</t>
        </is>
      </c>
      <c r="F20" s="92" t="inlineStr">
        <is>
          <t>5</t>
        </is>
      </c>
      <c r="G20" s="108" t="n">
        <f>'LH01 部门决算量化评价表'!G20</f>
        <v>0.0</v>
      </c>
      <c r="H20" s="310" t="n">
        <f>'LH01 部门决算量化评价表'!H20</f>
        <v>5.0</v>
      </c>
      <c r="I20" s="308" t="inlineStr">
        <is>
          <t>货币资金：（期末数－期初数）/期初数*100%</t>
        </is>
      </c>
      <c r="J20" s="308" t="inlineStr">
        <is>
          <t>变动率≤0，得满分；变动率﹥0时，每增加5%（含）扣减0.5分，减至0分为止。</t>
        </is>
      </c>
    </row>
    <row r="21" customHeight="true" ht="45.0">
      <c r="A21" s="90"/>
      <c r="B21" s="90"/>
      <c r="C21" s="84" t="inlineStr">
        <is>
          <t>负债状况</t>
        </is>
      </c>
      <c r="D21" s="312" t="inlineStr">
        <is>
          <t>5</t>
        </is>
      </c>
      <c r="E21" s="308" t="inlineStr">
        <is>
          <t>借款变动率</t>
        </is>
      </c>
      <c r="F21" s="92" t="inlineStr">
        <is>
          <t>4</t>
        </is>
      </c>
      <c r="G21" s="108" t="n">
        <f>'LH01 部门决算量化评价表'!G21</f>
        <v>0.0</v>
      </c>
      <c r="H21" s="310" t="n">
        <f>'LH01 部门决算量化评价表'!H21</f>
        <v>4.0</v>
      </c>
      <c r="I21" s="308" t="inlineStr">
        <is>
          <t>借款：（期末数－期初数）/期初数*100%</t>
        </is>
      </c>
      <c r="J21" s="308" t="inlineStr">
        <is>
          <t>变动率≤0，得满分；变动率﹥0时，每增加5%（含）扣减0.5分，减至0分为止。</t>
        </is>
      </c>
    </row>
    <row r="22" customHeight="true" ht="45.0">
      <c r="A22" s="90"/>
      <c r="B22" s="90"/>
      <c r="C22" s="90"/>
      <c r="D22" s="78"/>
      <c r="E22" s="308" t="inlineStr">
        <is>
          <t>应缴财政款及时性</t>
        </is>
      </c>
      <c r="F22" s="92" t="inlineStr">
        <is>
          <t>1</t>
        </is>
      </c>
      <c r="G22" s="108" t="n">
        <f>'LH01 部门决算量化评价表'!G22</f>
        <v>0.0</v>
      </c>
      <c r="H22" s="310" t="n">
        <f>'LH01 部门决算量化评价表'!H22</f>
        <v>1.0</v>
      </c>
      <c r="I22" s="308" t="inlineStr">
        <is>
          <t>应缴财政款年末按规定年终清缴后应无余额</t>
        </is>
      </c>
      <c r="J22" s="308"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16" t="n">
        <f>'LH01 部门决算量化评价表'!H4 + 'LH01 部门决算量化评价表'!H5 + 'LH01 部门决算量化评价表'!H6 + 'LH01 部门决算量化评价表'!H7 + 'LH01 部门决算量化评价表'!H8 + 'LH01 部门决算量化评价表'!H9 + 'LH01 部门决算量化评价表'!H10 + 'LH01 部门决算量化评价表'!H11 + 'LH01 部门决算量化评价表'!H12 + 'LH01 部门决算量化评价表'!H13 + 'LH01 部门决算量化评价表'!H14 + 'LH01 部门决算量化评价表'!H15 + 'LH01 部门决算量化评价表'!H16 + 'LH01 部门决算量化评价表'!H17 + 'LH01 部门决算量化评价表'!H18 + 'LH01 部门决算量化评价表'!H19 + 'LH01 部门决算量化评价表'!H20 + 'LH01 部门决算量化评价表'!H21 + 'LH01 部门决算量化评价表'!H22</f>
        <v>83.0</v>
      </c>
      <c r="I23" s="94" t="inlineStr">
        <is>
          <t>—</t>
        </is>
      </c>
      <c r="J23" s="94" t="inlineStr">
        <is>
          <t>—</t>
        </is>
      </c>
    </row>
    <row r="24" customHeight="true" ht="21.75">
      <c r="A24" s="318" t="inlineStr">
        <is>
          <t>注：1.财务状况不含企业化管理事业单位和民间非营利组织。</t>
        </is>
      </c>
      <c r="B24" s="320"/>
      <c r="C24" s="320"/>
      <c r="D24" s="320"/>
      <c r="E24" s="320"/>
      <c r="F24" s="320"/>
      <c r="G24" s="320"/>
      <c r="H24" s="320"/>
      <c r="I24" s="320"/>
      <c r="J24" s="320"/>
    </row>
    <row r="25" customHeight="true" ht="21.75">
      <c r="A25" s="318" t="inlineStr">
        <is>
          <t xml:space="preserve">    2.财政拨款结转和结余率、财政拨款结转和结余上下年变动率评价指标中，中央部门上年、本年年末结转和结余数均不含暂付款。</t>
        </is>
      </c>
      <c r="B25" s="320"/>
      <c r="C25" s="320"/>
      <c r="D25" s="320"/>
      <c r="E25" s="320"/>
      <c r="F25" s="320"/>
      <c r="G25" s="320"/>
      <c r="H25" s="320"/>
      <c r="I25" s="320"/>
      <c r="J25" s="320"/>
    </row>
    <row r="26" customHeight="true" ht="21.75">
      <c r="A26" s="318" t="inlineStr">
        <is>
          <t xml:space="preserve">    3.各项评分标准中，对于分子不为0且分母为0的情况，按0分计算；分子、分母同为0的情况，按满分计算。</t>
        </is>
      </c>
      <c r="B26" s="320"/>
      <c r="C26" s="320"/>
      <c r="D26" s="320"/>
      <c r="E26" s="320"/>
      <c r="F26" s="320"/>
      <c r="G26" s="320"/>
      <c r="H26" s="320"/>
      <c r="I26" s="320"/>
      <c r="J26" s="32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1000000.0</v>
      </c>
      <c r="D5" s="108" t="n">
        <v>950000.0</v>
      </c>
      <c r="E5" s="108" t="n">
        <v>937671.52</v>
      </c>
      <c r="F5" s="106" t="inlineStr">
        <is>
          <t>一、一般公共服务支出</t>
        </is>
      </c>
      <c r="G5" s="92" t="inlineStr">
        <is>
          <t>33</t>
        </is>
      </c>
      <c r="H5" s="108" t="n">
        <f>('Z01_1 财政拨款收入支出决算总表'!I5+'Z01_1 财政拨款收入支出决算总表'!J5+'Z01_1 财政拨款收入支出决算总表'!K5)</f>
        <v>790000.0</v>
      </c>
      <c r="I5" s="108" t="n">
        <v>790000.0</v>
      </c>
      <c r="J5" s="108" t="n">
        <v>0.0</v>
      </c>
      <c r="K5" s="108" t="n">
        <v>0.0</v>
      </c>
      <c r="L5" s="108" t="n">
        <f>('Z01_1 财政拨款收入支出决算总表'!M5+'Z01_1 财政拨款收入支出决算总表'!N5+'Z01_1 财政拨款收入支出决算总表'!O5)</f>
        <v>790000.0</v>
      </c>
      <c r="M5" s="108" t="n">
        <v>790000.0</v>
      </c>
      <c r="N5" s="108" t="n">
        <v>0.0</v>
      </c>
      <c r="O5" s="108" t="n">
        <v>0.0</v>
      </c>
      <c r="P5" s="108" t="n">
        <f>('Z01_1 财政拨款收入支出决算总表'!Q5+'Z01_1 财政拨款收入支出决算总表'!R5+'Z01_1 财政拨款收入支出决算总表'!S5)</f>
        <v>778285.9</v>
      </c>
      <c r="Q5" s="108" t="n">
        <v>778285.9</v>
      </c>
      <c r="R5" s="108" t="n">
        <v>0.0</v>
      </c>
      <c r="S5" s="110" t="n">
        <v>0.0</v>
      </c>
      <c r="T5" s="112" t="inlineStr">
        <is>
          <t>一、基本支出</t>
        </is>
      </c>
      <c r="U5" s="92" t="inlineStr">
        <is>
          <t>59</t>
        </is>
      </c>
      <c r="V5" s="108" t="n">
        <f>('Z01_1 财政拨款收入支出决算总表'!W5+'Z01_1 财政拨款收入支出决算总表'!X5+'Z01_1 财政拨款收入支出决算总表'!Y5)</f>
        <v>720000.0</v>
      </c>
      <c r="W5" s="108" t="n">
        <f>'Z01_1 财政拨款收入支出决算总表'!W6 + 'Z01_1 财政拨款收入支出决算总表'!W7</f>
        <v>720000.0</v>
      </c>
      <c r="X5" s="108" t="n">
        <f>'Z01_1 财政拨款收入支出决算总表'!X6 + 'Z01_1 财政拨款收入支出决算总表'!X7</f>
        <v>0.0</v>
      </c>
      <c r="Y5" s="108" t="n">
        <f>'Z01_1 财政拨款收入支出决算总表'!Y6 + 'Z01_1 财政拨款收入支出决算总表'!Y7</f>
        <v>0.0</v>
      </c>
      <c r="Z5" s="108" t="n">
        <f>'Z01_1 财政拨款收入支出决算总表'!Z6 + 'Z01_1 财政拨款收入支出决算总表'!Z7</f>
        <v>710000.0</v>
      </c>
      <c r="AA5" s="108" t="n">
        <f>'Z01_1 财政拨款收入支出决算总表'!AA6 + 'Z01_1 财政拨款收入支出决算总表'!AA7</f>
        <v>710000.0</v>
      </c>
      <c r="AB5" s="108" t="n">
        <f>'Z01_1 财政拨款收入支出决算总表'!AB6 + 'Z01_1 财政拨款收入支出决算总表'!AB7</f>
        <v>0.0</v>
      </c>
      <c r="AC5" s="108" t="n">
        <f>'Z01_1 财政拨款收入支出决算总表'!AC6 + 'Z01_1 财政拨款收入支出决算总表'!AC7</f>
        <v>0.0</v>
      </c>
      <c r="AD5" s="108" t="n">
        <f>'Z01_1 财政拨款收入支出决算总表'!AD6 + 'Z01_1 财政拨款收入支出决算总表'!AD7</f>
        <v>705468.4</v>
      </c>
      <c r="AE5" s="108" t="n">
        <f>'Z01_1 财政拨款收入支出决算总表'!AE6 + 'Z01_1 财政拨款收入支出决算总表'!AE7</f>
        <v>705468.4</v>
      </c>
      <c r="AF5" s="108" t="n">
        <f>'Z01_1 财政拨款收入支出决算总表'!AF6 + 'Z01_1 财政拨款收入支出决算总表'!AF7</f>
        <v>0.0</v>
      </c>
      <c r="AG5" s="110" t="n">
        <f>'Z01_1 财政拨款收入支出决算总表'!AG6 + 'Z01_1 财政拨款收入支出决算总表'!AG7</f>
        <v>0.0</v>
      </c>
    </row>
    <row r="6" customHeight="true" ht="15.0">
      <c r="A6" s="106" t="inlineStr">
        <is>
          <t>二、政府性基金预算财政拨款</t>
        </is>
      </c>
      <c r="B6" s="92" t="inlineStr">
        <is>
          <t>2</t>
        </is>
      </c>
      <c r="C6" s="108" t="n">
        <v>0.0</v>
      </c>
      <c r="D6" s="108" t="n">
        <v>0.0</v>
      </c>
      <c r="E6" s="108" t="n">
        <v>0.0</v>
      </c>
      <c r="F6" s="106" t="inlineStr">
        <is>
          <t>二、外交支出</t>
        </is>
      </c>
      <c r="G6" s="92" t="inlineStr">
        <is>
          <t>34</t>
        </is>
      </c>
      <c r="H6" s="108" t="n">
        <f>('Z01_1 财政拨款收入支出决算总表'!I6+'Z01_1 财政拨款收入支出决算总表'!J6+'Z01_1 财政拨款收入支出决算总表'!K6)</f>
        <v>0.0</v>
      </c>
      <c r="I6" s="108" t="n">
        <v>0.0</v>
      </c>
      <c r="J6" s="108" t="n">
        <v>0.0</v>
      </c>
      <c r="K6" s="108" t="n">
        <v>0.0</v>
      </c>
      <c r="L6" s="108" t="n">
        <f>('Z01_1 财政拨款收入支出决算总表'!M6+'Z01_1 财政拨款收入支出决算总表'!N6+'Z01_1 财政拨款收入支出决算总表'!O6)</f>
        <v>0.0</v>
      </c>
      <c r="M6" s="108" t="n">
        <v>0.0</v>
      </c>
      <c r="N6" s="108" t="n">
        <v>0.0</v>
      </c>
      <c r="O6" s="108" t="n">
        <v>0.0</v>
      </c>
      <c r="P6" s="108" t="n">
        <f>('Z01_1 财政拨款收入支出决算总表'!Q6+'Z01_1 财政拨款收入支出决算总表'!R6+'Z01_1 财政拨款收入支出决算总表'!S6)</f>
        <v>0.0</v>
      </c>
      <c r="Q6" s="108" t="n">
        <v>0.0</v>
      </c>
      <c r="R6" s="108" t="n">
        <v>0.0</v>
      </c>
      <c r="S6" s="110" t="n">
        <v>0.0</v>
      </c>
      <c r="T6" s="112" t="inlineStr">
        <is>
          <t xml:space="preserve">    人员经费</t>
        </is>
      </c>
      <c r="U6" s="92" t="inlineStr">
        <is>
          <t>60</t>
        </is>
      </c>
      <c r="V6" s="108" t="n">
        <f>('Z01_1 财政拨款收入支出决算总表'!W6+'Z01_1 财政拨款收入支出决算总表'!X6+'Z01_1 财政拨款收入支出决算总表'!Y6)</f>
        <v>700000.0</v>
      </c>
      <c r="W6" s="108" t="n">
        <v>700000.0</v>
      </c>
      <c r="X6" s="108" t="n">
        <v>0.0</v>
      </c>
      <c r="Y6" s="108" t="n">
        <v>0.0</v>
      </c>
      <c r="Z6" s="108" t="n">
        <f>('Z01_1 财政拨款收入支出决算总表'!AA6+'Z01_1 财政拨款收入支出决算总表'!AB6+'Z01_1 财政拨款收入支出决算总表'!AC6)</f>
        <v>690000.0</v>
      </c>
      <c r="AA6" s="108" t="n">
        <v>690000.0</v>
      </c>
      <c r="AB6" s="108" t="n">
        <v>0.0</v>
      </c>
      <c r="AC6" s="108" t="n">
        <v>0.0</v>
      </c>
      <c r="AD6" s="108" t="n">
        <f>('Z01_1 财政拨款收入支出决算总表'!AE6+'Z01_1 财政拨款收入支出决算总表'!AF6+'Z01_1 财政拨款收入支出决算总表'!AG6)</f>
        <v>686129.0</v>
      </c>
      <c r="AE6" s="108" t="n">
        <v>686129.0</v>
      </c>
      <c r="AF6" s="108" t="n">
        <v>0.0</v>
      </c>
      <c r="AG6" s="110" t="n">
        <v>0.0</v>
      </c>
    </row>
    <row r="7" customHeight="true" ht="15.0">
      <c r="A7" s="106" t="inlineStr">
        <is>
          <t>三、国有资本经营预算财政拨款</t>
        </is>
      </c>
      <c r="B7" s="92" t="inlineStr">
        <is>
          <t>3</t>
        </is>
      </c>
      <c r="C7" s="108" t="n">
        <v>0.0</v>
      </c>
      <c r="D7" s="108" t="n">
        <v>0.0</v>
      </c>
      <c r="E7" s="108" t="n">
        <v>0.0</v>
      </c>
      <c r="F7" s="106" t="inlineStr">
        <is>
          <t>三、国防支出</t>
        </is>
      </c>
      <c r="G7" s="92" t="inlineStr">
        <is>
          <t>35</t>
        </is>
      </c>
      <c r="H7" s="108" t="n">
        <f>('Z01_1 财政拨款收入支出决算总表'!I7+'Z01_1 财政拨款收入支出决算总表'!J7+'Z01_1 财政拨款收入支出决算总表'!K7)</f>
        <v>0.0</v>
      </c>
      <c r="I7" s="108" t="n">
        <v>0.0</v>
      </c>
      <c r="J7" s="108" t="n">
        <v>0.0</v>
      </c>
      <c r="K7" s="108" t="n">
        <v>0.0</v>
      </c>
      <c r="L7" s="108" t="n">
        <f>('Z01_1 财政拨款收入支出决算总表'!M7+'Z01_1 财政拨款收入支出决算总表'!N7+'Z01_1 财政拨款收入支出决算总表'!O7)</f>
        <v>0.0</v>
      </c>
      <c r="M7" s="108" t="n">
        <v>0.0</v>
      </c>
      <c r="N7" s="108" t="n">
        <v>0.0</v>
      </c>
      <c r="O7" s="108" t="n">
        <v>0.0</v>
      </c>
      <c r="P7" s="108" t="n">
        <f>('Z01_1 财政拨款收入支出决算总表'!Q7+'Z01_1 财政拨款收入支出决算总表'!R7+'Z01_1 财政拨款收入支出决算总表'!S7)</f>
        <v>0.0</v>
      </c>
      <c r="Q7" s="108" t="n">
        <v>0.0</v>
      </c>
      <c r="R7" s="108" t="n">
        <v>0.0</v>
      </c>
      <c r="S7" s="110" t="n">
        <v>0.0</v>
      </c>
      <c r="T7" s="112" t="inlineStr">
        <is>
          <t xml:space="preserve">    公用经费</t>
        </is>
      </c>
      <c r="U7" s="92" t="inlineStr">
        <is>
          <t>61</t>
        </is>
      </c>
      <c r="V7" s="108" t="n">
        <f>('Z01_1 财政拨款收入支出决算总表'!W7+'Z01_1 财政拨款收入支出决算总表'!X7+'Z01_1 财政拨款收入支出决算总表'!Y7)</f>
        <v>20000.0</v>
      </c>
      <c r="W7" s="108" t="n">
        <v>20000.0</v>
      </c>
      <c r="X7" s="108" t="n">
        <v>0.0</v>
      </c>
      <c r="Y7" s="108" t="n">
        <v>0.0</v>
      </c>
      <c r="Z7" s="108" t="n">
        <f>('Z01_1 财政拨款收入支出决算总表'!AA7+'Z01_1 财政拨款收入支出决算总表'!AB7+'Z01_1 财政拨款收入支出决算总表'!AC7)</f>
        <v>20000.0</v>
      </c>
      <c r="AA7" s="108" t="n">
        <v>20000.0</v>
      </c>
      <c r="AB7" s="108" t="n">
        <v>0.0</v>
      </c>
      <c r="AC7" s="108" t="n">
        <v>0.0</v>
      </c>
      <c r="AD7" s="108" t="n">
        <f>('Z01_1 财政拨款收入支出决算总表'!AE7+'Z01_1 财政拨款收入支出决算总表'!AF7+'Z01_1 财政拨款收入支出决算总表'!AG7)</f>
        <v>19339.4</v>
      </c>
      <c r="AE7" s="108" t="n">
        <v>19339.4</v>
      </c>
      <c r="AF7" s="108" t="n">
        <v>0.0</v>
      </c>
      <c r="AG7" s="110" t="n">
        <v>0.0</v>
      </c>
    </row>
    <row r="8" customHeight="true" ht="15.0">
      <c r="A8" s="106"/>
      <c r="B8" s="92" t="inlineStr">
        <is>
          <t>4</t>
        </is>
      </c>
      <c r="C8" s="114"/>
      <c r="D8" s="114"/>
      <c r="E8" s="114"/>
      <c r="F8" s="106" t="inlineStr">
        <is>
          <t>四、公共安全支出</t>
        </is>
      </c>
      <c r="G8" s="92" t="inlineStr">
        <is>
          <t>36</t>
        </is>
      </c>
      <c r="H8" s="108" t="n">
        <f>('Z01_1 财政拨款收入支出决算总表'!I8+'Z01_1 财政拨款收入支出决算总表'!J8+'Z01_1 财政拨款收入支出决算总表'!K8)</f>
        <v>0.0</v>
      </c>
      <c r="I8" s="108" t="n">
        <v>0.0</v>
      </c>
      <c r="J8" s="108" t="n">
        <v>0.0</v>
      </c>
      <c r="K8" s="108" t="n">
        <v>0.0</v>
      </c>
      <c r="L8" s="108" t="n">
        <f>('Z01_1 财政拨款收入支出决算总表'!M8+'Z01_1 财政拨款收入支出决算总表'!N8+'Z01_1 财政拨款收入支出决算总表'!O8)</f>
        <v>0.0</v>
      </c>
      <c r="M8" s="108" t="n">
        <v>0.0</v>
      </c>
      <c r="N8" s="108" t="n">
        <v>0.0</v>
      </c>
      <c r="O8" s="108" t="n">
        <v>0.0</v>
      </c>
      <c r="P8" s="108" t="n">
        <f>('Z01_1 财政拨款收入支出决算总表'!Q8+'Z01_1 财政拨款收入支出决算总表'!R8+'Z01_1 财政拨款收入支出决算总表'!S8)</f>
        <v>0.0</v>
      </c>
      <c r="Q8" s="108" t="n">
        <v>0.0</v>
      </c>
      <c r="R8" s="108" t="n">
        <v>0.0</v>
      </c>
      <c r="S8" s="110" t="n">
        <v>0.0</v>
      </c>
      <c r="T8" s="112" t="inlineStr">
        <is>
          <t>二、项目支出</t>
        </is>
      </c>
      <c r="U8" s="92" t="inlineStr">
        <is>
          <t>62</t>
        </is>
      </c>
      <c r="V8" s="108" t="n">
        <f>('Z01_1 财政拨款收入支出决算总表'!W8+'Z01_1 财政拨款收入支出决算总表'!X8+'Z01_1 财政拨款收入支出决算总表'!Y8)</f>
        <v>280000.0</v>
      </c>
      <c r="W8" s="108" t="n">
        <v>280000.0</v>
      </c>
      <c r="X8" s="108" t="n">
        <v>0.0</v>
      </c>
      <c r="Y8" s="108" t="n">
        <v>0.0</v>
      </c>
      <c r="Z8" s="108" t="n">
        <f>('Z01_1 财政拨款收入支出决算总表'!AA8+'Z01_1 财政拨款收入支出决算总表'!AB8+'Z01_1 财政拨款收入支出决算总表'!AC8)</f>
        <v>240000.0</v>
      </c>
      <c r="AA8" s="108" t="n">
        <v>240000.0</v>
      </c>
      <c r="AB8" s="108" t="n">
        <v>0.0</v>
      </c>
      <c r="AC8" s="108" t="n">
        <v>0.0</v>
      </c>
      <c r="AD8" s="108" t="n">
        <f>('Z01_1 财政拨款收入支出决算总表'!AE8+'Z01_1 财政拨款收入支出决算总表'!AF8+'Z01_1 财政拨款收入支出决算总表'!AG8)</f>
        <v>232203.12</v>
      </c>
      <c r="AE8" s="108" t="n">
        <v>232203.12</v>
      </c>
      <c r="AF8" s="108" t="n">
        <v>0.0</v>
      </c>
      <c r="AG8" s="110" t="n">
        <v>0.0</v>
      </c>
    </row>
    <row r="9" customHeight="true" ht="15.0">
      <c r="A9" s="106"/>
      <c r="B9" s="92" t="inlineStr">
        <is>
          <t>5</t>
        </is>
      </c>
      <c r="C9" s="114"/>
      <c r="D9" s="114"/>
      <c r="E9" s="114"/>
      <c r="F9" s="106" t="inlineStr">
        <is>
          <t>五、教育支出</t>
        </is>
      </c>
      <c r="G9" s="92" t="inlineStr">
        <is>
          <t>37</t>
        </is>
      </c>
      <c r="H9" s="108" t="n">
        <f>('Z01_1 财政拨款收入支出决算总表'!I9+'Z01_1 财政拨款收入支出决算总表'!J9+'Z01_1 财政拨款收入支出决算总表'!K9)</f>
        <v>0.0</v>
      </c>
      <c r="I9" s="108" t="n">
        <v>0.0</v>
      </c>
      <c r="J9" s="108" t="n">
        <v>0.0</v>
      </c>
      <c r="K9" s="108" t="n">
        <v>0.0</v>
      </c>
      <c r="L9" s="108" t="n">
        <f>('Z01_1 财政拨款收入支出决算总表'!M9+'Z01_1 财政拨款收入支出决算总表'!N9+'Z01_1 财政拨款收入支出决算总表'!O9)</f>
        <v>0.0</v>
      </c>
      <c r="M9" s="108" t="n">
        <v>0.0</v>
      </c>
      <c r="N9" s="108" t="n">
        <v>0.0</v>
      </c>
      <c r="O9" s="108" t="n">
        <v>0.0</v>
      </c>
      <c r="P9" s="108" t="n">
        <f>('Z01_1 财政拨款收入支出决算总表'!Q9+'Z01_1 财政拨款收入支出决算总表'!R9+'Z01_1 财政拨款收入支出决算总表'!S9)</f>
        <v>0.0</v>
      </c>
      <c r="Q9" s="108" t="n">
        <v>0.0</v>
      </c>
      <c r="R9" s="108" t="n">
        <v>0.0</v>
      </c>
      <c r="S9" s="110" t="n">
        <v>0.0</v>
      </c>
      <c r="T9" s="112" t="inlineStr">
        <is>
          <t xml:space="preserve">    其中：基本建设类项目</t>
        </is>
      </c>
      <c r="U9" s="92" t="inlineStr">
        <is>
          <t>63</t>
        </is>
      </c>
      <c r="V9" s="108" t="n">
        <f>('Z01_1 财政拨款收入支出决算总表'!W9+'Z01_1 财政拨款收入支出决算总表'!X9+'Z01_1 财政拨款收入支出决算总表'!Y9)</f>
        <v>0.0</v>
      </c>
      <c r="W9" s="108" t="n">
        <v>0.0</v>
      </c>
      <c r="X9" s="108" t="n">
        <v>0.0</v>
      </c>
      <c r="Y9" s="108" t="n">
        <v>0.0</v>
      </c>
      <c r="Z9" s="108" t="n">
        <f>('Z01_1 财政拨款收入支出决算总表'!AA9+'Z01_1 财政拨款收入支出决算总表'!AB9+'Z01_1 财政拨款收入支出决算总表'!AC9)</f>
        <v>0.0</v>
      </c>
      <c r="AA9" s="108" t="n">
        <v>0.0</v>
      </c>
      <c r="AB9" s="108" t="n">
        <v>0.0</v>
      </c>
      <c r="AC9" s="108" t="n">
        <v>0.0</v>
      </c>
      <c r="AD9" s="108" t="n">
        <f>('Z01_1 财政拨款收入支出决算总表'!AE9+'Z01_1 财政拨款收入支出决算总表'!AF9+'Z01_1 财政拨款收入支出决算总表'!AG9)</f>
        <v>0.0</v>
      </c>
      <c r="AE9" s="108" t="n">
        <v>0.0</v>
      </c>
      <c r="AF9" s="108" t="n">
        <v>0.0</v>
      </c>
      <c r="AG9" s="110" t="n">
        <v>0.0</v>
      </c>
    </row>
    <row r="10" customHeight="true" ht="15.0">
      <c r="A10" s="106"/>
      <c r="B10" s="92" t="inlineStr">
        <is>
          <t>6</t>
        </is>
      </c>
      <c r="C10" s="114"/>
      <c r="D10" s="114"/>
      <c r="E10" s="114"/>
      <c r="F10" s="106" t="inlineStr">
        <is>
          <t>六、科学技术支出</t>
        </is>
      </c>
      <c r="G10" s="92" t="inlineStr">
        <is>
          <t>38</t>
        </is>
      </c>
      <c r="H10" s="108" t="n">
        <f>('Z01_1 财政拨款收入支出决算总表'!I10+'Z01_1 财政拨款收入支出决算总表'!J10+'Z01_1 财政拨款收入支出决算总表'!K10)</f>
        <v>0.0</v>
      </c>
      <c r="I10" s="108" t="n">
        <v>0.0</v>
      </c>
      <c r="J10" s="108" t="n">
        <v>0.0</v>
      </c>
      <c r="K10" s="108" t="n">
        <v>0.0</v>
      </c>
      <c r="L10" s="108" t="n">
        <f>('Z01_1 财政拨款收入支出决算总表'!M10+'Z01_1 财政拨款收入支出决算总表'!N10+'Z01_1 财政拨款收入支出决算总表'!O10)</f>
        <v>0.0</v>
      </c>
      <c r="M10" s="108" t="n">
        <v>0.0</v>
      </c>
      <c r="N10" s="108" t="n">
        <v>0.0</v>
      </c>
      <c r="O10" s="108" t="n">
        <v>0.0</v>
      </c>
      <c r="P10" s="108" t="n">
        <f>('Z01_1 财政拨款收入支出决算总表'!Q10+'Z01_1 财政拨款收入支出决算总表'!R10+'Z01_1 财政拨款收入支出决算总表'!S10)</f>
        <v>0.0</v>
      </c>
      <c r="Q10" s="108" t="n">
        <v>0.0</v>
      </c>
      <c r="R10" s="108" t="n">
        <v>0.0</v>
      </c>
      <c r="S10" s="110" t="n">
        <v>0.0</v>
      </c>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t="n">
        <f>('Z01_1 财政拨款收入支出决算总表'!I11+'Z01_1 财政拨款收入支出决算总表'!J11+'Z01_1 财政拨款收入支出决算总表'!K11)</f>
        <v>0.0</v>
      </c>
      <c r="I11" s="108" t="n">
        <v>0.0</v>
      </c>
      <c r="J11" s="108" t="n">
        <v>0.0</v>
      </c>
      <c r="K11" s="108" t="n">
        <v>0.0</v>
      </c>
      <c r="L11" s="108" t="n">
        <f>('Z01_1 财政拨款收入支出决算总表'!M11+'Z01_1 财政拨款收入支出决算总表'!N11+'Z01_1 财政拨款收入支出决算总表'!O11)</f>
        <v>0.0</v>
      </c>
      <c r="M11" s="108" t="n">
        <v>0.0</v>
      </c>
      <c r="N11" s="108" t="n">
        <v>0.0</v>
      </c>
      <c r="O11" s="108" t="n">
        <v>0.0</v>
      </c>
      <c r="P11" s="108" t="n">
        <f>('Z01_1 财政拨款收入支出决算总表'!Q11+'Z01_1 财政拨款收入支出决算总表'!R11+'Z01_1 财政拨款收入支出决算总表'!S11)</f>
        <v>0.0</v>
      </c>
      <c r="Q11" s="108" t="n">
        <v>0.0</v>
      </c>
      <c r="R11" s="108" t="n">
        <v>0.0</v>
      </c>
      <c r="S11" s="110" t="n">
        <v>0.0</v>
      </c>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f>('Z01_1 财政拨款收入支出决算总表'!I12+'Z01_1 财政拨款收入支出决算总表'!J12+'Z01_1 财政拨款收入支出决算总表'!K12)</f>
        <v>0.0</v>
      </c>
      <c r="I12" s="108" t="n">
        <v>0.0</v>
      </c>
      <c r="J12" s="108" t="n">
        <v>0.0</v>
      </c>
      <c r="K12" s="108" t="n">
        <v>0.0</v>
      </c>
      <c r="L12" s="108" t="n">
        <f>('Z01_1 财政拨款收入支出决算总表'!M12+'Z01_1 财政拨款收入支出决算总表'!N12+'Z01_1 财政拨款收入支出决算总表'!O12)</f>
        <v>0.0</v>
      </c>
      <c r="M12" s="108" t="n">
        <v>0.0</v>
      </c>
      <c r="N12" s="108" t="n">
        <v>0.0</v>
      </c>
      <c r="O12" s="108" t="n">
        <v>0.0</v>
      </c>
      <c r="P12" s="108" t="n">
        <f>('Z01_1 财政拨款收入支出决算总表'!Q12+'Z01_1 财政拨款收入支出决算总表'!R12+'Z01_1 财政拨款收入支出决算总表'!S12)</f>
        <v>0.0</v>
      </c>
      <c r="Q12" s="108" t="n">
        <v>0.0</v>
      </c>
      <c r="R12" s="108" t="n">
        <v>0.0</v>
      </c>
      <c r="S12" s="110" t="n">
        <v>0.0</v>
      </c>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f>('Z01_1 财政拨款收入支出决算总表'!I13+'Z01_1 财政拨款收入支出决算总表'!J13+'Z01_1 财政拨款收入支出决算总表'!K13)</f>
        <v>0.0</v>
      </c>
      <c r="I13" s="108" t="n">
        <v>0.0</v>
      </c>
      <c r="J13" s="108" t="n">
        <v>0.0</v>
      </c>
      <c r="K13" s="108" t="n">
        <v>0.0</v>
      </c>
      <c r="L13" s="108" t="n">
        <f>('Z01_1 财政拨款收入支出决算总表'!M13+'Z01_1 财政拨款收入支出决算总表'!N13+'Z01_1 财政拨款收入支出决算总表'!O13)</f>
        <v>0.0</v>
      </c>
      <c r="M13" s="108" t="n">
        <v>0.0</v>
      </c>
      <c r="N13" s="108" t="n">
        <v>0.0</v>
      </c>
      <c r="O13" s="108" t="n">
        <v>0.0</v>
      </c>
      <c r="P13" s="108" t="n">
        <f>('Z01_1 财政拨款收入支出决算总表'!Q13+'Z01_1 财政拨款收入支出决算总表'!R13+'Z01_1 财政拨款收入支出决算总表'!S13)</f>
        <v>0.0</v>
      </c>
      <c r="Q13" s="108" t="n">
        <v>0.0</v>
      </c>
      <c r="R13" s="108" t="n">
        <v>0.0</v>
      </c>
      <c r="S13" s="110" t="n">
        <v>0.0</v>
      </c>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t="n">
        <f>('Z01_1 财政拨款收入支出决算总表'!I14+'Z01_1 财政拨款收入支出决算总表'!J14+'Z01_1 财政拨款收入支出决算总表'!K14)</f>
        <v>0.0</v>
      </c>
      <c r="I14" s="108" t="n">
        <v>0.0</v>
      </c>
      <c r="J14" s="108" t="n">
        <v>0.0</v>
      </c>
      <c r="K14" s="108" t="n">
        <v>0.0</v>
      </c>
      <c r="L14" s="108" t="n">
        <f>('Z01_1 财政拨款收入支出决算总表'!M14+'Z01_1 财政拨款收入支出决算总表'!N14+'Z01_1 财政拨款收入支出决算总表'!O14)</f>
        <v>0.0</v>
      </c>
      <c r="M14" s="108" t="n">
        <v>0.0</v>
      </c>
      <c r="N14" s="108" t="n">
        <v>0.0</v>
      </c>
      <c r="O14" s="108" t="n">
        <v>0.0</v>
      </c>
      <c r="P14" s="108" t="n">
        <f>('Z01_1 财政拨款收入支出决算总表'!Q14+'Z01_1 财政拨款收入支出决算总表'!R14+'Z01_1 财政拨款收入支出决算总表'!S14)</f>
        <v>0.0</v>
      </c>
      <c r="Q14" s="108" t="n">
        <v>0.0</v>
      </c>
      <c r="R14" s="108" t="n">
        <v>0.0</v>
      </c>
      <c r="S14" s="110" t="n">
        <v>0.0</v>
      </c>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t="n">
        <f>('Z01_1 财政拨款收入支出决算总表'!I15+'Z01_1 财政拨款收入支出决算总表'!J15+'Z01_1 财政拨款收入支出决算总表'!K15)</f>
        <v>0.0</v>
      </c>
      <c r="I15" s="108" t="n">
        <v>0.0</v>
      </c>
      <c r="J15" s="108" t="n">
        <v>0.0</v>
      </c>
      <c r="K15" s="108" t="n">
        <v>0.0</v>
      </c>
      <c r="L15" s="108" t="n">
        <f>('Z01_1 财政拨款收入支出决算总表'!M15+'Z01_1 财政拨款收入支出决算总表'!N15+'Z01_1 财政拨款收入支出决算总表'!O15)</f>
        <v>0.0</v>
      </c>
      <c r="M15" s="108" t="n">
        <v>0.0</v>
      </c>
      <c r="N15" s="108" t="n">
        <v>0.0</v>
      </c>
      <c r="O15" s="108" t="n">
        <v>0.0</v>
      </c>
      <c r="P15" s="108" t="n">
        <f>('Z01_1 财政拨款收入支出决算总表'!Q15+'Z01_1 财政拨款收入支出决算总表'!R15+'Z01_1 财政拨款收入支出决算总表'!S15)</f>
        <v>0.0</v>
      </c>
      <c r="Q15" s="108" t="n">
        <v>0.0</v>
      </c>
      <c r="R15" s="108" t="n">
        <v>0.0</v>
      </c>
      <c r="S15" s="110" t="n">
        <v>0.0</v>
      </c>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f>('Z01_1 财政拨款收入支出决算总表'!AE15+'Z01_1 财政拨款收入支出决算总表'!AF15+'Z01_1 财政拨款收入支出决算总表'!AG15)</f>
        <v>937671.52</v>
      </c>
      <c r="AE15" s="108" t="n">
        <f>('Z01_1 财政拨款收入支出决算总表'!AE16+'Z01_1 财政拨款收入支出决算总表'!AE17+'Z01_1 财政拨款收入支出决算总表'!AE18+'Z01_1 财政拨款收入支出决算总表'!AE19+'Z01_1 财政拨款收入支出决算总表'!AE20+'Z01_1 财政拨款收入支出决算总表'!AE21+'Z01_1 财政拨款收入支出决算总表'!AE22+'Z01_1 财政拨款收入支出决算总表'!AE23+'Z01_1 财政拨款收入支出决算总表'!AE24+'Z01_1 财政拨款收入支出决算总表'!AE25)</f>
        <v>937671.52</v>
      </c>
      <c r="AF15" s="108" t="n">
        <f>('Z01_1 财政拨款收入支出决算总表'!AF16+'Z01_1 财政拨款收入支出决算总表'!AF17+'Z01_1 财政拨款收入支出决算总表'!AF18+'Z01_1 财政拨款收入支出决算总表'!AF19+'Z01_1 财政拨款收入支出决算总表'!AF20+'Z01_1 财政拨款收入支出决算总表'!AF21+'Z01_1 财政拨款收入支出决算总表'!AF22+'Z01_1 财政拨款收入支出决算总表'!AF23+'Z01_1 财政拨款收入支出决算总表'!AF24+'Z01_1 财政拨款收入支出决算总表'!AF25)</f>
        <v>0.0</v>
      </c>
      <c r="AG15" s="110" t="n">
        <f>('Z01_1 财政拨款收入支出决算总表'!AG16+'Z01_1 财政拨款收入支出决算总表'!AG17+'Z01_1 财政拨款收入支出决算总表'!AG18+'Z01_1 财政拨款收入支出决算总表'!AG19+'Z01_1 财政拨款收入支出决算总表'!AG20+'Z01_1 财政拨款收入支出决算总表'!AG21+'Z01_1 财政拨款收入支出决算总表'!AG22+'Z01_1 财政拨款收入支出决算总表'!AG23+'Z01_1 财政拨款收入支出决算总表'!AG24+'Z01_1 财政拨款收入支出决算总表'!AG25)</f>
        <v>0.0</v>
      </c>
    </row>
    <row r="16" customHeight="true" ht="15.0">
      <c r="A16" s="106"/>
      <c r="B16" s="92" t="inlineStr">
        <is>
          <t>12</t>
        </is>
      </c>
      <c r="C16" s="114"/>
      <c r="D16" s="114"/>
      <c r="E16" s="114"/>
      <c r="F16" s="106" t="inlineStr">
        <is>
          <t>十二、农林水支出</t>
        </is>
      </c>
      <c r="G16" s="92" t="inlineStr">
        <is>
          <t>44</t>
        </is>
      </c>
      <c r="H16" s="108" t="n">
        <f>('Z01_1 财政拨款收入支出决算总表'!I16+'Z01_1 财政拨款收入支出决算总表'!J16+'Z01_1 财政拨款收入支出决算总表'!K16)</f>
        <v>0.0</v>
      </c>
      <c r="I16" s="108" t="n">
        <v>0.0</v>
      </c>
      <c r="J16" s="108" t="n">
        <v>0.0</v>
      </c>
      <c r="K16" s="108" t="n">
        <v>0.0</v>
      </c>
      <c r="L16" s="108" t="n">
        <f>('Z01_1 财政拨款收入支出决算总表'!M16+'Z01_1 财政拨款收入支出决算总表'!N16+'Z01_1 财政拨款收入支出决算总表'!O16)</f>
        <v>0.0</v>
      </c>
      <c r="M16" s="108" t="n">
        <v>0.0</v>
      </c>
      <c r="N16" s="108" t="n">
        <v>0.0</v>
      </c>
      <c r="O16" s="108" t="n">
        <v>0.0</v>
      </c>
      <c r="P16" s="108" t="n">
        <f>('Z01_1 财政拨款收入支出决算总表'!Q16+'Z01_1 财政拨款收入支出决算总表'!R16+'Z01_1 财政拨款收入支出决算总表'!S16)</f>
        <v>0.0</v>
      </c>
      <c r="Q16" s="108" t="n">
        <v>0.0</v>
      </c>
      <c r="R16" s="108" t="n">
        <v>0.0</v>
      </c>
      <c r="S16" s="110" t="n">
        <v>0.0</v>
      </c>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f>('Z01_1 财政拨款收入支出决算总表'!AE16+'Z01_1 财政拨款收入支出决算总表'!AF16+'Z01_1 财政拨款收入支出决算总表'!AG16)</f>
        <v>686129.0</v>
      </c>
      <c r="AE16" s="108" t="n">
        <v>686129.0</v>
      </c>
      <c r="AF16" s="108" t="n">
        <v>0.0</v>
      </c>
      <c r="AG16" s="110" t="n">
        <v>0.0</v>
      </c>
    </row>
    <row r="17" customHeight="true" ht="15.0">
      <c r="A17" s="106"/>
      <c r="B17" s="92" t="inlineStr">
        <is>
          <t>13</t>
        </is>
      </c>
      <c r="C17" s="114"/>
      <c r="D17" s="114"/>
      <c r="E17" s="114"/>
      <c r="F17" s="106" t="inlineStr">
        <is>
          <t>十三、交通运输支出</t>
        </is>
      </c>
      <c r="G17" s="92" t="inlineStr">
        <is>
          <t>45</t>
        </is>
      </c>
      <c r="H17" s="108" t="n">
        <f>('Z01_1 财政拨款收入支出决算总表'!I17+'Z01_1 财政拨款收入支出决算总表'!J17+'Z01_1 财政拨款收入支出决算总表'!K17)</f>
        <v>0.0</v>
      </c>
      <c r="I17" s="108" t="n">
        <v>0.0</v>
      </c>
      <c r="J17" s="108" t="n">
        <v>0.0</v>
      </c>
      <c r="K17" s="108" t="n">
        <v>0.0</v>
      </c>
      <c r="L17" s="108" t="n">
        <f>('Z01_1 财政拨款收入支出决算总表'!M17+'Z01_1 财政拨款收入支出决算总表'!N17+'Z01_1 财政拨款收入支出决算总表'!O17)</f>
        <v>0.0</v>
      </c>
      <c r="M17" s="108" t="n">
        <v>0.0</v>
      </c>
      <c r="N17" s="108" t="n">
        <v>0.0</v>
      </c>
      <c r="O17" s="108" t="n">
        <v>0.0</v>
      </c>
      <c r="P17" s="108" t="n">
        <f>('Z01_1 财政拨款收入支出决算总表'!Q17+'Z01_1 财政拨款收入支出决算总表'!R17+'Z01_1 财政拨款收入支出决算总表'!S17)</f>
        <v>0.0</v>
      </c>
      <c r="Q17" s="108" t="n">
        <v>0.0</v>
      </c>
      <c r="R17" s="108" t="n">
        <v>0.0</v>
      </c>
      <c r="S17" s="110" t="n">
        <v>0.0</v>
      </c>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f>('Z01_1 财政拨款收入支出决算总表'!AE17+'Z01_1 财政拨款收入支出决算总表'!AF17+'Z01_1 财政拨款收入支出决算总表'!AG17)</f>
        <v>225402.52</v>
      </c>
      <c r="AE17" s="108" t="n">
        <v>225402.52</v>
      </c>
      <c r="AF17" s="108" t="n">
        <v>0.0</v>
      </c>
      <c r="AG17" s="110" t="n">
        <v>0.0</v>
      </c>
    </row>
    <row r="18" customHeight="true" ht="15.0">
      <c r="A18" s="106"/>
      <c r="B18" s="92" t="inlineStr">
        <is>
          <t>14</t>
        </is>
      </c>
      <c r="C18" s="114"/>
      <c r="D18" s="114"/>
      <c r="E18" s="114"/>
      <c r="F18" s="106" t="inlineStr">
        <is>
          <t>十四、资源勘探工业信息等支出</t>
        </is>
      </c>
      <c r="G18" s="92" t="inlineStr">
        <is>
          <t>46</t>
        </is>
      </c>
      <c r="H18" s="108" t="n">
        <f>('Z01_1 财政拨款收入支出决算总表'!I18+'Z01_1 财政拨款收入支出决算总表'!J18+'Z01_1 财政拨款收入支出决算总表'!K18)</f>
        <v>0.0</v>
      </c>
      <c r="I18" s="108" t="n">
        <v>0.0</v>
      </c>
      <c r="J18" s="108" t="n">
        <v>0.0</v>
      </c>
      <c r="K18" s="108" t="n">
        <v>0.0</v>
      </c>
      <c r="L18" s="108" t="n">
        <f>('Z01_1 财政拨款收入支出决算总表'!M18+'Z01_1 财政拨款收入支出决算总表'!N18+'Z01_1 财政拨款收入支出决算总表'!O18)</f>
        <v>0.0</v>
      </c>
      <c r="M18" s="108" t="n">
        <v>0.0</v>
      </c>
      <c r="N18" s="108" t="n">
        <v>0.0</v>
      </c>
      <c r="O18" s="108" t="n">
        <v>0.0</v>
      </c>
      <c r="P18" s="108" t="n">
        <f>('Z01_1 财政拨款收入支出决算总表'!Q18+'Z01_1 财政拨款收入支出决算总表'!R18+'Z01_1 财政拨款收入支出决算总表'!S18)</f>
        <v>0.0</v>
      </c>
      <c r="Q18" s="108" t="n">
        <v>0.0</v>
      </c>
      <c r="R18" s="108" t="n">
        <v>0.0</v>
      </c>
      <c r="S18" s="110" t="n">
        <v>0.0</v>
      </c>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f>('Z01_1 财政拨款收入支出决算总表'!AE18+'Z01_1 财政拨款收入支出决算总表'!AF18+'Z01_1 财政拨款收入支出决算总表'!AG18)</f>
        <v>0.0</v>
      </c>
      <c r="AE18" s="108" t="n">
        <v>0.0</v>
      </c>
      <c r="AF18" s="108" t="n">
        <v>0.0</v>
      </c>
      <c r="AG18" s="110" t="n">
        <v>0.0</v>
      </c>
    </row>
    <row r="19" customHeight="true" ht="15.0">
      <c r="A19" s="106"/>
      <c r="B19" s="92" t="inlineStr">
        <is>
          <t>15</t>
        </is>
      </c>
      <c r="C19" s="114"/>
      <c r="D19" s="114"/>
      <c r="E19" s="114"/>
      <c r="F19" s="106" t="inlineStr">
        <is>
          <t>十五、商业服务业等支出</t>
        </is>
      </c>
      <c r="G19" s="92" t="inlineStr">
        <is>
          <t>47</t>
        </is>
      </c>
      <c r="H19" s="108" t="n">
        <f>('Z01_1 财政拨款收入支出决算总表'!I19+'Z01_1 财政拨款收入支出决算总表'!J19+'Z01_1 财政拨款收入支出决算总表'!K19)</f>
        <v>0.0</v>
      </c>
      <c r="I19" s="108" t="n">
        <v>0.0</v>
      </c>
      <c r="J19" s="108" t="n">
        <v>0.0</v>
      </c>
      <c r="K19" s="108" t="n">
        <v>0.0</v>
      </c>
      <c r="L19" s="108" t="n">
        <f>('Z01_1 财政拨款收入支出决算总表'!M19+'Z01_1 财政拨款收入支出决算总表'!N19+'Z01_1 财政拨款收入支出决算总表'!O19)</f>
        <v>0.0</v>
      </c>
      <c r="M19" s="108" t="n">
        <v>0.0</v>
      </c>
      <c r="N19" s="108" t="n">
        <v>0.0</v>
      </c>
      <c r="O19" s="108" t="n">
        <v>0.0</v>
      </c>
      <c r="P19" s="108" t="n">
        <f>('Z01_1 财政拨款收入支出决算总表'!Q19+'Z01_1 财政拨款收入支出决算总表'!R19+'Z01_1 财政拨款收入支出决算总表'!S19)</f>
        <v>0.0</v>
      </c>
      <c r="Q19" s="108" t="n">
        <v>0.0</v>
      </c>
      <c r="R19" s="108" t="n">
        <v>0.0</v>
      </c>
      <c r="S19" s="110" t="n">
        <v>0.0</v>
      </c>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t="n">
        <f>('Z01_1 财政拨款收入支出决算总表'!AE19+'Z01_1 财政拨款收入支出决算总表'!AF19+'Z01_1 财政拨款收入支出决算总表'!AG19)</f>
        <v>0.0</v>
      </c>
      <c r="AE19" s="108" t="n">
        <v>0.0</v>
      </c>
      <c r="AF19" s="108" t="n">
        <v>0.0</v>
      </c>
      <c r="AG19" s="110" t="n">
        <v>0.0</v>
      </c>
    </row>
    <row r="20" customHeight="true" ht="15.0">
      <c r="A20" s="106"/>
      <c r="B20" s="92" t="inlineStr">
        <is>
          <t>16</t>
        </is>
      </c>
      <c r="C20" s="114"/>
      <c r="D20" s="114"/>
      <c r="E20" s="114"/>
      <c r="F20" s="106" t="inlineStr">
        <is>
          <t>十六、金融支出</t>
        </is>
      </c>
      <c r="G20" s="92" t="inlineStr">
        <is>
          <t>48</t>
        </is>
      </c>
      <c r="H20" s="108" t="n">
        <f>('Z01_1 财政拨款收入支出决算总表'!I20+'Z01_1 财政拨款收入支出决算总表'!J20+'Z01_1 财政拨款收入支出决算总表'!K20)</f>
        <v>0.0</v>
      </c>
      <c r="I20" s="108" t="n">
        <v>0.0</v>
      </c>
      <c r="J20" s="108" t="n">
        <v>0.0</v>
      </c>
      <c r="K20" s="108" t="n">
        <v>0.0</v>
      </c>
      <c r="L20" s="108" t="n">
        <f>('Z01_1 财政拨款收入支出决算总表'!M20+'Z01_1 财政拨款收入支出决算总表'!N20+'Z01_1 财政拨款收入支出决算总表'!O20)</f>
        <v>0.0</v>
      </c>
      <c r="M20" s="108" t="n">
        <v>0.0</v>
      </c>
      <c r="N20" s="108" t="n">
        <v>0.0</v>
      </c>
      <c r="O20" s="108" t="n">
        <v>0.0</v>
      </c>
      <c r="P20" s="108" t="n">
        <f>('Z01_1 财政拨款收入支出决算总表'!Q20+'Z01_1 财政拨款收入支出决算总表'!R20+'Z01_1 财政拨款收入支出决算总表'!S20)</f>
        <v>0.0</v>
      </c>
      <c r="Q20" s="108" t="n">
        <v>0.0</v>
      </c>
      <c r="R20" s="108" t="n">
        <v>0.0</v>
      </c>
      <c r="S20" s="110" t="n">
        <v>0.0</v>
      </c>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f>('Z01_1 财政拨款收入支出决算总表'!AE20+'Z01_1 财政拨款收入支出决算总表'!AF20+'Z01_1 财政拨款收入支出决算总表'!AG20)</f>
        <v>0.0</v>
      </c>
      <c r="AE20" s="108" t="n">
        <v>0.0</v>
      </c>
      <c r="AF20" s="108" t="n">
        <v>0.0</v>
      </c>
      <c r="AG20" s="110" t="n">
        <v>0.0</v>
      </c>
    </row>
    <row r="21" customHeight="true" ht="15.0">
      <c r="A21" s="106"/>
      <c r="B21" s="92" t="inlineStr">
        <is>
          <t>17</t>
        </is>
      </c>
      <c r="C21" s="114"/>
      <c r="D21" s="114"/>
      <c r="E21" s="114"/>
      <c r="F21" s="106" t="inlineStr">
        <is>
          <t>十七、援助其他地区支出</t>
        </is>
      </c>
      <c r="G21" s="92" t="inlineStr">
        <is>
          <t>49</t>
        </is>
      </c>
      <c r="H21" s="108" t="n">
        <f>('Z01_1 财政拨款收入支出决算总表'!I21+'Z01_1 财政拨款收入支出决算总表'!J21+'Z01_1 财政拨款收入支出决算总表'!K21)</f>
        <v>0.0</v>
      </c>
      <c r="I21" s="108" t="n">
        <v>0.0</v>
      </c>
      <c r="J21" s="108" t="n">
        <v>0.0</v>
      </c>
      <c r="K21" s="108" t="n">
        <v>0.0</v>
      </c>
      <c r="L21" s="108" t="n">
        <f>('Z01_1 财政拨款收入支出决算总表'!M21+'Z01_1 财政拨款收入支出决算总表'!N21+'Z01_1 财政拨款收入支出决算总表'!O21)</f>
        <v>0.0</v>
      </c>
      <c r="M21" s="108" t="n">
        <v>0.0</v>
      </c>
      <c r="N21" s="108" t="n">
        <v>0.0</v>
      </c>
      <c r="O21" s="108" t="n">
        <v>0.0</v>
      </c>
      <c r="P21" s="108" t="n">
        <f>('Z01_1 财政拨款收入支出决算总表'!Q21+'Z01_1 财政拨款收入支出决算总表'!R21+'Z01_1 财政拨款收入支出决算总表'!S21)</f>
        <v>0.0</v>
      </c>
      <c r="Q21" s="108" t="n">
        <v>0.0</v>
      </c>
      <c r="R21" s="108" t="n">
        <v>0.0</v>
      </c>
      <c r="S21" s="110" t="n">
        <v>0.0</v>
      </c>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f>('Z01_1 财政拨款收入支出决算总表'!AE21+'Z01_1 财政拨款收入支出决算总表'!AF21+'Z01_1 财政拨款收入支出决算总表'!AG21)</f>
        <v>26140.0</v>
      </c>
      <c r="AE21" s="108" t="n">
        <v>26140.0</v>
      </c>
      <c r="AF21" s="108" t="n">
        <v>0.0</v>
      </c>
      <c r="AG21" s="110" t="n">
        <v>0.0</v>
      </c>
    </row>
    <row r="22" customHeight="true" ht="15.0">
      <c r="A22" s="106"/>
      <c r="B22" s="92" t="inlineStr">
        <is>
          <t>18</t>
        </is>
      </c>
      <c r="C22" s="114"/>
      <c r="D22" s="114"/>
      <c r="E22" s="114"/>
      <c r="F22" s="106" t="inlineStr">
        <is>
          <t>十八、自然资源海洋气象等支出</t>
        </is>
      </c>
      <c r="G22" s="92" t="inlineStr">
        <is>
          <t>50</t>
        </is>
      </c>
      <c r="H22" s="108" t="n">
        <f>('Z01_1 财政拨款收入支出决算总表'!I22+'Z01_1 财政拨款收入支出决算总表'!J22+'Z01_1 财政拨款收入支出决算总表'!K22)</f>
        <v>0.0</v>
      </c>
      <c r="I22" s="108" t="n">
        <v>0.0</v>
      </c>
      <c r="J22" s="108" t="n">
        <v>0.0</v>
      </c>
      <c r="K22" s="108" t="n">
        <v>0.0</v>
      </c>
      <c r="L22" s="108" t="n">
        <f>('Z01_1 财政拨款收入支出决算总表'!M22+'Z01_1 财政拨款收入支出决算总表'!N22+'Z01_1 财政拨款收入支出决算总表'!O22)</f>
        <v>0.0</v>
      </c>
      <c r="M22" s="108" t="n">
        <v>0.0</v>
      </c>
      <c r="N22" s="108" t="n">
        <v>0.0</v>
      </c>
      <c r="O22" s="108" t="n">
        <v>0.0</v>
      </c>
      <c r="P22" s="108" t="n">
        <f>('Z01_1 财政拨款收入支出决算总表'!Q22+'Z01_1 财政拨款收入支出决算总表'!R22+'Z01_1 财政拨款收入支出决算总表'!S22)</f>
        <v>0.0</v>
      </c>
      <c r="Q22" s="108" t="n">
        <v>0.0</v>
      </c>
      <c r="R22" s="108" t="n">
        <v>0.0</v>
      </c>
      <c r="S22" s="110" t="n">
        <v>0.0</v>
      </c>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f>('Z01_1 财政拨款收入支出决算总表'!AE22+'Z01_1 财政拨款收入支出决算总表'!AF22+'Z01_1 财政拨款收入支出决算总表'!AG22)</f>
        <v>0.0</v>
      </c>
      <c r="AE22" s="108" t="n">
        <v>0.0</v>
      </c>
      <c r="AF22" s="108" t="n">
        <v>0.0</v>
      </c>
      <c r="AG22" s="110" t="n">
        <v>0.0</v>
      </c>
    </row>
    <row r="23" customHeight="true" ht="15.0">
      <c r="A23" s="106"/>
      <c r="B23" s="92" t="inlineStr">
        <is>
          <t>19</t>
        </is>
      </c>
      <c r="C23" s="114"/>
      <c r="D23" s="114"/>
      <c r="E23" s="114"/>
      <c r="F23" s="106" t="inlineStr">
        <is>
          <t>十九、住房保障支出</t>
        </is>
      </c>
      <c r="G23" s="92" t="inlineStr">
        <is>
          <t>51</t>
        </is>
      </c>
      <c r="H23" s="108" t="n">
        <f>('Z01_1 财政拨款收入支出决算总表'!I23+'Z01_1 财政拨款收入支出决算总表'!J23+'Z01_1 财政拨款收入支出决算总表'!K23)</f>
        <v>0.0</v>
      </c>
      <c r="I23" s="108" t="n">
        <v>0.0</v>
      </c>
      <c r="J23" s="108" t="n">
        <v>0.0</v>
      </c>
      <c r="K23" s="108" t="n">
        <v>0.0</v>
      </c>
      <c r="L23" s="108" t="n">
        <f>('Z01_1 财政拨款收入支出决算总表'!M23+'Z01_1 财政拨款收入支出决算总表'!N23+'Z01_1 财政拨款收入支出决算总表'!O23)</f>
        <v>0.0</v>
      </c>
      <c r="M23" s="108" t="n">
        <v>0.0</v>
      </c>
      <c r="N23" s="108" t="n">
        <v>0.0</v>
      </c>
      <c r="O23" s="108" t="n">
        <v>0.0</v>
      </c>
      <c r="P23" s="108" t="n">
        <f>('Z01_1 财政拨款收入支出决算总表'!Q23+'Z01_1 财政拨款收入支出决算总表'!R23+'Z01_1 财政拨款收入支出决算总表'!S23)</f>
        <v>0.0</v>
      </c>
      <c r="Q23" s="108" t="n">
        <v>0.0</v>
      </c>
      <c r="R23" s="108" t="n">
        <v>0.0</v>
      </c>
      <c r="S23" s="110" t="n">
        <v>0.0</v>
      </c>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t="n">
        <f>('Z01_1 财政拨款收入支出决算总表'!AE23+'Z01_1 财政拨款收入支出决算总表'!AF23+'Z01_1 财政拨款收入支出决算总表'!AG23)</f>
        <v>0.0</v>
      </c>
      <c r="AE23" s="108" t="n">
        <v>0.0</v>
      </c>
      <c r="AF23" s="108" t="n">
        <v>0.0</v>
      </c>
      <c r="AG23" s="110" t="n">
        <v>0.0</v>
      </c>
    </row>
    <row r="24" customHeight="true" ht="15.0">
      <c r="A24" s="106"/>
      <c r="B24" s="92" t="inlineStr">
        <is>
          <t>20</t>
        </is>
      </c>
      <c r="C24" s="114"/>
      <c r="D24" s="114"/>
      <c r="E24" s="114"/>
      <c r="F24" s="106" t="inlineStr">
        <is>
          <t>二十、粮油物资储备支出</t>
        </is>
      </c>
      <c r="G24" s="92" t="inlineStr">
        <is>
          <t>52</t>
        </is>
      </c>
      <c r="H24" s="108" t="n">
        <f>('Z01_1 财政拨款收入支出决算总表'!I24+'Z01_1 财政拨款收入支出决算总表'!J24+'Z01_1 财政拨款收入支出决算总表'!K24)</f>
        <v>0.0</v>
      </c>
      <c r="I24" s="108" t="n">
        <v>0.0</v>
      </c>
      <c r="J24" s="108" t="n">
        <v>0.0</v>
      </c>
      <c r="K24" s="108" t="n">
        <v>0.0</v>
      </c>
      <c r="L24" s="108" t="n">
        <f>('Z01_1 财政拨款收入支出决算总表'!M24+'Z01_1 财政拨款收入支出决算总表'!N24+'Z01_1 财政拨款收入支出决算总表'!O24)</f>
        <v>0.0</v>
      </c>
      <c r="M24" s="108" t="n">
        <v>0.0</v>
      </c>
      <c r="N24" s="108" t="n">
        <v>0.0</v>
      </c>
      <c r="O24" s="108" t="n">
        <v>0.0</v>
      </c>
      <c r="P24" s="108" t="n">
        <f>('Z01_1 财政拨款收入支出决算总表'!Q24+'Z01_1 财政拨款收入支出决算总表'!R24+'Z01_1 财政拨款收入支出决算总表'!S24)</f>
        <v>0.0</v>
      </c>
      <c r="Q24" s="108" t="n">
        <v>0.0</v>
      </c>
      <c r="R24" s="108" t="n">
        <v>0.0</v>
      </c>
      <c r="S24" s="110" t="n">
        <v>0.0</v>
      </c>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t="n">
        <f>('Z01_1 财政拨款收入支出决算总表'!AE24+'Z01_1 财政拨款收入支出决算总表'!AF24+'Z01_1 财政拨款收入支出决算总表'!AG24)</f>
        <v>0.0</v>
      </c>
      <c r="AE24" s="108" t="n">
        <v>0.0</v>
      </c>
      <c r="AF24" s="108" t="n">
        <v>0.0</v>
      </c>
      <c r="AG24" s="110" t="n">
        <v>0.0</v>
      </c>
    </row>
    <row r="25" customHeight="true" ht="15.0">
      <c r="A25" s="106"/>
      <c r="B25" s="92" t="inlineStr">
        <is>
          <t>21</t>
        </is>
      </c>
      <c r="C25" s="114"/>
      <c r="D25" s="114"/>
      <c r="E25" s="114"/>
      <c r="F25" s="106" t="inlineStr">
        <is>
          <t>二十一、国有资本经营预算支出</t>
        </is>
      </c>
      <c r="G25" s="92" t="inlineStr">
        <is>
          <t>53</t>
        </is>
      </c>
      <c r="H25" s="108" t="n">
        <f>('Z01_1 财政拨款收入支出决算总表'!I25+'Z01_1 财政拨款收入支出决算总表'!J25+'Z01_1 财政拨款收入支出决算总表'!K25)</f>
        <v>0.0</v>
      </c>
      <c r="I25" s="108" t="n">
        <v>0.0</v>
      </c>
      <c r="J25" s="108" t="n">
        <v>0.0</v>
      </c>
      <c r="K25" s="108" t="n">
        <v>0.0</v>
      </c>
      <c r="L25" s="108" t="n">
        <f>('Z01_1 财政拨款收入支出决算总表'!M25+'Z01_1 财政拨款收入支出决算总表'!N25+'Z01_1 财政拨款收入支出决算总表'!O25)</f>
        <v>0.0</v>
      </c>
      <c r="M25" s="108" t="n">
        <v>0.0</v>
      </c>
      <c r="N25" s="108" t="n">
        <v>0.0</v>
      </c>
      <c r="O25" s="108" t="n">
        <v>0.0</v>
      </c>
      <c r="P25" s="108" t="n">
        <f>('Z01_1 财政拨款收入支出决算总表'!Q25+'Z01_1 财政拨款收入支出决算总表'!R25+'Z01_1 财政拨款收入支出决算总表'!S25)</f>
        <v>0.0</v>
      </c>
      <c r="Q25" s="108" t="n">
        <v>0.0</v>
      </c>
      <c r="R25" s="108" t="n">
        <v>0.0</v>
      </c>
      <c r="S25" s="110" t="n">
        <v>0.0</v>
      </c>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t="n">
        <f>('Z01_1 财政拨款收入支出决算总表'!AE25+'Z01_1 财政拨款收入支出决算总表'!AF25+'Z01_1 财政拨款收入支出决算总表'!AG25)</f>
        <v>0.0</v>
      </c>
      <c r="AE25" s="108" t="n">
        <v>0.0</v>
      </c>
      <c r="AF25" s="108" t="n">
        <v>0.0</v>
      </c>
      <c r="AG25" s="110" t="n">
        <v>0.0</v>
      </c>
    </row>
    <row r="26" customHeight="true" ht="15.0">
      <c r="A26" s="106"/>
      <c r="B26" s="92" t="inlineStr">
        <is>
          <t>22</t>
        </is>
      </c>
      <c r="C26" s="114"/>
      <c r="D26" s="114"/>
      <c r="E26" s="114"/>
      <c r="F26" s="106" t="inlineStr">
        <is>
          <t>二十二、灾害防治及应急管理支出</t>
        </is>
      </c>
      <c r="G26" s="92" t="inlineStr">
        <is>
          <t>54</t>
        </is>
      </c>
      <c r="H26" s="108" t="n">
        <f>('Z01_1 财政拨款收入支出决算总表'!I26+'Z01_1 财政拨款收入支出决算总表'!J26+'Z01_1 财政拨款收入支出决算总表'!K26)</f>
        <v>0.0</v>
      </c>
      <c r="I26" s="108" t="n">
        <v>0.0</v>
      </c>
      <c r="J26" s="108" t="n">
        <v>0.0</v>
      </c>
      <c r="K26" s="108" t="n">
        <v>0.0</v>
      </c>
      <c r="L26" s="108" t="n">
        <f>('Z01_1 财政拨款收入支出决算总表'!M26+'Z01_1 财政拨款收入支出决算总表'!N26+'Z01_1 财政拨款收入支出决算总表'!O26)</f>
        <v>0.0</v>
      </c>
      <c r="M26" s="108" t="n">
        <v>0.0</v>
      </c>
      <c r="N26" s="108" t="n">
        <v>0.0</v>
      </c>
      <c r="O26" s="108" t="n">
        <v>0.0</v>
      </c>
      <c r="P26" s="108" t="n">
        <f>('Z01_1 财政拨款收入支出决算总表'!Q26+'Z01_1 财政拨款收入支出决算总表'!R26+'Z01_1 财政拨款收入支出决算总表'!S26)</f>
        <v>0.0</v>
      </c>
      <c r="Q26" s="108" t="n">
        <v>0.0</v>
      </c>
      <c r="R26" s="108" t="n">
        <v>0.0</v>
      </c>
      <c r="S26" s="110" t="n">
        <v>0.0</v>
      </c>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t="n">
        <f>('Z01_1 财政拨款收入支出决算总表'!I27+'Z01_1 财政拨款收入支出决算总表'!J27+'Z01_1 财政拨款收入支出决算总表'!K27)</f>
        <v>210000.0</v>
      </c>
      <c r="I27" s="108" t="n">
        <v>210000.0</v>
      </c>
      <c r="J27" s="108" t="n">
        <v>0.0</v>
      </c>
      <c r="K27" s="108" t="n">
        <v>0.0</v>
      </c>
      <c r="L27" s="108" t="n">
        <f>('Z01_1 财政拨款收入支出决算总表'!M27+'Z01_1 财政拨款收入支出决算总表'!N27+'Z01_1 财政拨款收入支出决算总表'!O27)</f>
        <v>160000.0</v>
      </c>
      <c r="M27" s="108" t="n">
        <v>160000.0</v>
      </c>
      <c r="N27" s="108" t="n">
        <v>0.0</v>
      </c>
      <c r="O27" s="108" t="n">
        <v>0.0</v>
      </c>
      <c r="P27" s="108" t="n">
        <f>('Z01_1 财政拨款收入支出决算总表'!Q27+'Z01_1 财政拨款收入支出决算总表'!R27+'Z01_1 财政拨款收入支出决算总表'!S27)</f>
        <v>159385.62</v>
      </c>
      <c r="Q27" s="108" t="n">
        <v>159385.62</v>
      </c>
      <c r="R27" s="108" t="n">
        <v>0.0</v>
      </c>
      <c r="S27" s="110" t="n">
        <v>0.0</v>
      </c>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t="n">
        <f>('Z01_1 财政拨款收入支出决算总表'!I28+'Z01_1 财政拨款收入支出决算总表'!J28+'Z01_1 财政拨款收入支出决算总表'!K28)</f>
        <v>0.0</v>
      </c>
      <c r="I28" s="108" t="n">
        <v>0.0</v>
      </c>
      <c r="J28" s="108" t="n">
        <v>0.0</v>
      </c>
      <c r="K28" s="108" t="n">
        <v>0.0</v>
      </c>
      <c r="L28" s="108" t="n">
        <f>('Z01_1 财政拨款收入支出决算总表'!M28+'Z01_1 财政拨款收入支出决算总表'!N28+'Z01_1 财政拨款收入支出决算总表'!O28)</f>
        <v>0.0</v>
      </c>
      <c r="M28" s="108" t="n">
        <v>0.0</v>
      </c>
      <c r="N28" s="108" t="n">
        <v>0.0</v>
      </c>
      <c r="O28" s="108" t="n">
        <v>0.0</v>
      </c>
      <c r="P28" s="108" t="n">
        <f>('Z01_1 财政拨款收入支出决算总表'!Q28+'Z01_1 财政拨款收入支出决算总表'!R28+'Z01_1 财政拨款收入支出决算总表'!S28)</f>
        <v>0.0</v>
      </c>
      <c r="Q28" s="108" t="n">
        <v>0.0</v>
      </c>
      <c r="R28" s="108" t="n">
        <v>0.0</v>
      </c>
      <c r="S28" s="110" t="n">
        <v>0.0</v>
      </c>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t="n">
        <f>('Z01_1 财政拨款收入支出决算总表'!I29+'Z01_1 财政拨款收入支出决算总表'!J29+'Z01_1 财政拨款收入支出决算总表'!K29)</f>
        <v>0.0</v>
      </c>
      <c r="I29" s="108" t="n">
        <v>0.0</v>
      </c>
      <c r="J29" s="108" t="n">
        <v>0.0</v>
      </c>
      <c r="K29" s="108" t="n">
        <v>0.0</v>
      </c>
      <c r="L29" s="108" t="n">
        <f>('Z01_1 财政拨款收入支出决算总表'!M29+'Z01_1 财政拨款收入支出决算总表'!N29+'Z01_1 财政拨款收入支出决算总表'!O29)</f>
        <v>0.0</v>
      </c>
      <c r="M29" s="108" t="n">
        <v>0.0</v>
      </c>
      <c r="N29" s="108" t="n">
        <v>0.0</v>
      </c>
      <c r="O29" s="108" t="n">
        <v>0.0</v>
      </c>
      <c r="P29" s="108" t="n">
        <f>('Z01_1 财政拨款收入支出决算总表'!Q29+'Z01_1 财政拨款收入支出决算总表'!R29+'Z01_1 财政拨款收入支出决算总表'!S29)</f>
        <v>0.0</v>
      </c>
      <c r="Q29" s="108" t="n">
        <v>0.0</v>
      </c>
      <c r="R29" s="108" t="n">
        <v>0.0</v>
      </c>
      <c r="S29" s="110" t="n">
        <v>0.0</v>
      </c>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t="n">
        <f>('Z01_1 财政拨款收入支出决算总表'!I30+'Z01_1 财政拨款收入支出决算总表'!J30+'Z01_1 财政拨款收入支出决算总表'!K30)</f>
        <v>0.0</v>
      </c>
      <c r="I30" s="108" t="n">
        <v>0.0</v>
      </c>
      <c r="J30" s="108" t="n">
        <v>0.0</v>
      </c>
      <c r="K30" s="108" t="n">
        <v>0.0</v>
      </c>
      <c r="L30" s="108" t="n">
        <f>('Z01_1 财政拨款收入支出决算总表'!M30+'Z01_1 财政拨款收入支出决算总表'!N30+'Z01_1 财政拨款收入支出决算总表'!O30)</f>
        <v>0.0</v>
      </c>
      <c r="M30" s="108" t="n">
        <v>0.0</v>
      </c>
      <c r="N30" s="108" t="n">
        <v>0.0</v>
      </c>
      <c r="O30" s="108" t="n">
        <v>0.0</v>
      </c>
      <c r="P30" s="108" t="n">
        <f>('Z01_1 财政拨款收入支出决算总表'!Q30+'Z01_1 财政拨款收入支出决算总表'!R30+'Z01_1 财政拨款收入支出决算总表'!S30)</f>
        <v>0.0</v>
      </c>
      <c r="Q30" s="108" t="n">
        <v>0.0</v>
      </c>
      <c r="R30" s="108" t="n">
        <v>0.0</v>
      </c>
      <c r="S30" s="110" t="n">
        <v>0.0</v>
      </c>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f>('Z01_1 财政拨款收入支出决算总表'!C5+'Z01_1 财政拨款收入支出决算总表'!C6+'Z01_1 财政拨款收入支出决算总表'!C7)</f>
        <v>1000000.0</v>
      </c>
      <c r="D31" s="108" t="n">
        <f>('Z01_1 财政拨款收入支出决算总表'!D5+'Z01_1 财政拨款收入支出决算总表'!D6+'Z01_1 财政拨款收入支出决算总表'!D7)</f>
        <v>950000.0</v>
      </c>
      <c r="E31" s="108" t="n">
        <f>('Z01_1 财政拨款收入支出决算总表'!E5+'Z01_1 财政拨款收入支出决算总表'!E6+'Z01_1 财政拨款收入支出决算总表'!E7)</f>
        <v>937671.52</v>
      </c>
      <c r="F31" s="122" t="inlineStr">
        <is>
          <t>本年支出合计</t>
        </is>
      </c>
      <c r="G31" s="92" t="inlineStr">
        <is>
          <t>85</t>
        </is>
      </c>
      <c r="H31" s="108" t="n">
        <f>'Z01_1 财政拨款收入支出决算总表'!V31</f>
        <v>1000000.0</v>
      </c>
      <c r="I31" s="108" t="n">
        <f>'Z01_1 财政拨款收入支出决算总表'!W31</f>
        <v>1000000.0</v>
      </c>
      <c r="J31" s="108" t="n">
        <f>'Z01_1 财政拨款收入支出决算总表'!X31</f>
        <v>0.0</v>
      </c>
      <c r="K31" s="108" t="n">
        <f>'Z01_1 财政拨款收入支出决算总表'!Y31</f>
        <v>0.0</v>
      </c>
      <c r="L31" s="108" t="n">
        <f>'Z01_1 财政拨款收入支出决算总表'!Z31</f>
        <v>950000.0</v>
      </c>
      <c r="M31" s="108" t="n">
        <f>'Z01_1 财政拨款收入支出决算总表'!AA31</f>
        <v>950000.0</v>
      </c>
      <c r="N31" s="108" t="n">
        <f>'Z01_1 财政拨款收入支出决算总表'!AB31</f>
        <v>0.0</v>
      </c>
      <c r="O31" s="108" t="n">
        <f>'Z01_1 财政拨款收入支出决算总表'!AC31</f>
        <v>0.0</v>
      </c>
      <c r="P31" s="108" t="n">
        <f>'Z01_1 财政拨款收入支出决算总表'!AD31</f>
        <v>937671.52</v>
      </c>
      <c r="Q31" s="108" t="n">
        <f>'Z01_1 财政拨款收入支出决算总表'!AE31</f>
        <v>937671.52</v>
      </c>
      <c r="R31" s="108" t="n">
        <f>'Z01_1 财政拨款收入支出决算总表'!AF31</f>
        <v>0.0</v>
      </c>
      <c r="S31" s="110" t="n">
        <f>'Z01_1 财政拨款收入支出决算总表'!AG31</f>
        <v>0.0</v>
      </c>
      <c r="T31" s="124" t="inlineStr">
        <is>
          <t>本年支出合计</t>
        </is>
      </c>
      <c r="U31" s="92" t="inlineStr">
        <is>
          <t>85</t>
        </is>
      </c>
      <c r="V31" s="108" t="n">
        <f>('Z01_1 财政拨款收入支出决算总表'!H5+'Z01_1 财政拨款收入支出决算总表'!H6+'Z01_1 财政拨款收入支出决算总表'!H7+'Z01_1 财政拨款收入支出决算总表'!H8+'Z01_1 财政拨款收入支出决算总表'!H9+'Z01_1 财政拨款收入支出决算总表'!H10+'Z01_1 财政拨款收入支出决算总表'!H11+'Z01_1 财政拨款收入支出决算总表'!H12+'Z01_1 财政拨款收入支出决算总表'!H13+'Z01_1 财政拨款收入支出决算总表'!H14+'Z01_1 财政拨款收入支出决算总表'!H15+'Z01_1 财政拨款收入支出决算总表'!H16+'Z01_1 财政拨款收入支出决算总表'!H17+'Z01_1 财政拨款收入支出决算总表'!H18+'Z01_1 财政拨款收入支出决算总表'!H19+'Z01_1 财政拨款收入支出决算总表'!H20+'Z01_1 财政拨款收入支出决算总表'!H21+'Z01_1 财政拨款收入支出决算总表'!H22+'Z01_1 财政拨款收入支出决算总表'!H23+'Z01_1 财政拨款收入支出决算总表'!H24+'Z01_1 财政拨款收入支出决算总表'!H25+'Z01_1 财政拨款收入支出决算总表'!H26+'Z01_1 财政拨款收入支出决算总表'!H27+'Z01_1 财政拨款收入支出决算总表'!H28+'Z01_1 财政拨款收入支出决算总表'!H29+'Z01_1 财政拨款收入支出决算总表'!H30)</f>
        <v>1000000.0</v>
      </c>
      <c r="W31" s="108" t="n">
        <f>('Z01_1 财政拨款收入支出决算总表'!I5+'Z01_1 财政拨款收入支出决算总表'!I6+'Z01_1 财政拨款收入支出决算总表'!I7+'Z01_1 财政拨款收入支出决算总表'!I8+'Z01_1 财政拨款收入支出决算总表'!I9+'Z01_1 财政拨款收入支出决算总表'!I10+'Z01_1 财政拨款收入支出决算总表'!I11+'Z01_1 财政拨款收入支出决算总表'!I12+'Z01_1 财政拨款收入支出决算总表'!I13+'Z01_1 财政拨款收入支出决算总表'!I14+'Z01_1 财政拨款收入支出决算总表'!I15+'Z01_1 财政拨款收入支出决算总表'!I16+'Z01_1 财政拨款收入支出决算总表'!I17+'Z01_1 财政拨款收入支出决算总表'!I18+'Z01_1 财政拨款收入支出决算总表'!I19+'Z01_1 财政拨款收入支出决算总表'!I20+'Z01_1 财政拨款收入支出决算总表'!I21+'Z01_1 财政拨款收入支出决算总表'!I22+'Z01_1 财政拨款收入支出决算总表'!I23+'Z01_1 财政拨款收入支出决算总表'!I24+'Z01_1 财政拨款收入支出决算总表'!I25+'Z01_1 财政拨款收入支出决算总表'!I26+'Z01_1 财政拨款收入支出决算总表'!I27+'Z01_1 财政拨款收入支出决算总表'!I28+'Z01_1 财政拨款收入支出决算总表'!I29+'Z01_1 财政拨款收入支出决算总表'!I30)</f>
        <v>1000000.0</v>
      </c>
      <c r="X31" s="108" t="n">
        <f>('Z01_1 财政拨款收入支出决算总表'!J5+'Z01_1 财政拨款收入支出决算总表'!J6+'Z01_1 财政拨款收入支出决算总表'!J7+'Z01_1 财政拨款收入支出决算总表'!J8+'Z01_1 财政拨款收入支出决算总表'!J9+'Z01_1 财政拨款收入支出决算总表'!J10+'Z01_1 财政拨款收入支出决算总表'!J11+'Z01_1 财政拨款收入支出决算总表'!J12+'Z01_1 财政拨款收入支出决算总表'!J13+'Z01_1 财政拨款收入支出决算总表'!J14+'Z01_1 财政拨款收入支出决算总表'!J15+'Z01_1 财政拨款收入支出决算总表'!J16+'Z01_1 财政拨款收入支出决算总表'!J17+'Z01_1 财政拨款收入支出决算总表'!J18+'Z01_1 财政拨款收入支出决算总表'!J19+'Z01_1 财政拨款收入支出决算总表'!J20+'Z01_1 财政拨款收入支出决算总表'!J21+'Z01_1 财政拨款收入支出决算总表'!J22+'Z01_1 财政拨款收入支出决算总表'!J23+'Z01_1 财政拨款收入支出决算总表'!J24+'Z01_1 财政拨款收入支出决算总表'!J25+'Z01_1 财政拨款收入支出决算总表'!J26+'Z01_1 财政拨款收入支出决算总表'!J27+'Z01_1 财政拨款收入支出决算总表'!J28+'Z01_1 财政拨款收入支出决算总表'!J29+'Z01_1 财政拨款收入支出决算总表'!J30)</f>
        <v>0.0</v>
      </c>
      <c r="Y31" s="108" t="n">
        <f>('Z01_1 财政拨款收入支出决算总表'!K5+'Z01_1 财政拨款收入支出决算总表'!K6+'Z01_1 财政拨款收入支出决算总表'!K7+'Z01_1 财政拨款收入支出决算总表'!K8+'Z01_1 财政拨款收入支出决算总表'!K9+'Z01_1 财政拨款收入支出决算总表'!K10+'Z01_1 财政拨款收入支出决算总表'!K11+'Z01_1 财政拨款收入支出决算总表'!K12+'Z01_1 财政拨款收入支出决算总表'!K13+'Z01_1 财政拨款收入支出决算总表'!K14+'Z01_1 财政拨款收入支出决算总表'!K15+'Z01_1 财政拨款收入支出决算总表'!K16+'Z01_1 财政拨款收入支出决算总表'!K17+'Z01_1 财政拨款收入支出决算总表'!K18+'Z01_1 财政拨款收入支出决算总表'!K19+'Z01_1 财政拨款收入支出决算总表'!K20+'Z01_1 财政拨款收入支出决算总表'!K21+'Z01_1 财政拨款收入支出决算总表'!K22+'Z01_1 财政拨款收入支出决算总表'!K23+'Z01_1 财政拨款收入支出决算总表'!K24+'Z01_1 财政拨款收入支出决算总表'!K25+'Z01_1 财政拨款收入支出决算总表'!K26+'Z01_1 财政拨款收入支出决算总表'!K27+'Z01_1 财政拨款收入支出决算总表'!K28+'Z01_1 财政拨款收入支出决算总表'!K29+'Z01_1 财政拨款收入支出决算总表'!K30)</f>
        <v>0.0</v>
      </c>
      <c r="Z31" s="108" t="n">
        <f>('Z01_1 财政拨款收入支出决算总表'!L5+'Z01_1 财政拨款收入支出决算总表'!L6+'Z01_1 财政拨款收入支出决算总表'!L7+'Z01_1 财政拨款收入支出决算总表'!L8+'Z01_1 财政拨款收入支出决算总表'!L9+'Z01_1 财政拨款收入支出决算总表'!L10+'Z01_1 财政拨款收入支出决算总表'!L11+'Z01_1 财政拨款收入支出决算总表'!L12+'Z01_1 财政拨款收入支出决算总表'!L13+'Z01_1 财政拨款收入支出决算总表'!L14+'Z01_1 财政拨款收入支出决算总表'!L15+'Z01_1 财政拨款收入支出决算总表'!L16+'Z01_1 财政拨款收入支出决算总表'!L17+'Z01_1 财政拨款收入支出决算总表'!L18+'Z01_1 财政拨款收入支出决算总表'!L19+'Z01_1 财政拨款收入支出决算总表'!L20+'Z01_1 财政拨款收入支出决算总表'!L21+'Z01_1 财政拨款收入支出决算总表'!L22+'Z01_1 财政拨款收入支出决算总表'!L23+'Z01_1 财政拨款收入支出决算总表'!L24+'Z01_1 财政拨款收入支出决算总表'!L25+'Z01_1 财政拨款收入支出决算总表'!L26+'Z01_1 财政拨款收入支出决算总表'!L27+'Z01_1 财政拨款收入支出决算总表'!L28+'Z01_1 财政拨款收入支出决算总表'!L29+'Z01_1 财政拨款收入支出决算总表'!L30)</f>
        <v>950000.0</v>
      </c>
      <c r="AA31" s="108" t="n">
        <f>('Z01_1 财政拨款收入支出决算总表'!M5+'Z01_1 财政拨款收入支出决算总表'!M6+'Z01_1 财政拨款收入支出决算总表'!M7+'Z01_1 财政拨款收入支出决算总表'!M8+'Z01_1 财政拨款收入支出决算总表'!M9+'Z01_1 财政拨款收入支出决算总表'!M10+'Z01_1 财政拨款收入支出决算总表'!M11+'Z01_1 财政拨款收入支出决算总表'!M12+'Z01_1 财政拨款收入支出决算总表'!M13+'Z01_1 财政拨款收入支出决算总表'!M14+'Z01_1 财政拨款收入支出决算总表'!M15+'Z01_1 财政拨款收入支出决算总表'!M16+'Z01_1 财政拨款收入支出决算总表'!M17+'Z01_1 财政拨款收入支出决算总表'!M18+'Z01_1 财政拨款收入支出决算总表'!M19+'Z01_1 财政拨款收入支出决算总表'!M20+'Z01_1 财政拨款收入支出决算总表'!M21+'Z01_1 财政拨款收入支出决算总表'!M22+'Z01_1 财政拨款收入支出决算总表'!M23+'Z01_1 财政拨款收入支出决算总表'!M24+'Z01_1 财政拨款收入支出决算总表'!M25+'Z01_1 财政拨款收入支出决算总表'!M26+'Z01_1 财政拨款收入支出决算总表'!M27+'Z01_1 财政拨款收入支出决算总表'!M28+'Z01_1 财政拨款收入支出决算总表'!M29+'Z01_1 财政拨款收入支出决算总表'!M30)</f>
        <v>950000.0</v>
      </c>
      <c r="AB31" s="108" t="n">
        <f>('Z01_1 财政拨款收入支出决算总表'!N5+'Z01_1 财政拨款收入支出决算总表'!N6+'Z01_1 财政拨款收入支出决算总表'!N7+'Z01_1 财政拨款收入支出决算总表'!N8+'Z01_1 财政拨款收入支出决算总表'!N9+'Z01_1 财政拨款收入支出决算总表'!N10+'Z01_1 财政拨款收入支出决算总表'!N11+'Z01_1 财政拨款收入支出决算总表'!N12+'Z01_1 财政拨款收入支出决算总表'!N13+'Z01_1 财政拨款收入支出决算总表'!N14+'Z01_1 财政拨款收入支出决算总表'!N15+'Z01_1 财政拨款收入支出决算总表'!N16+'Z01_1 财政拨款收入支出决算总表'!N17+'Z01_1 财政拨款收入支出决算总表'!N18+'Z01_1 财政拨款收入支出决算总表'!N19+'Z01_1 财政拨款收入支出决算总表'!N20+'Z01_1 财政拨款收入支出决算总表'!N21+'Z01_1 财政拨款收入支出决算总表'!N22+'Z01_1 财政拨款收入支出决算总表'!N23+'Z01_1 财政拨款收入支出决算总表'!N24+'Z01_1 财政拨款收入支出决算总表'!N25+'Z01_1 财政拨款收入支出决算总表'!N26+'Z01_1 财政拨款收入支出决算总表'!N27+'Z01_1 财政拨款收入支出决算总表'!N28+'Z01_1 财政拨款收入支出决算总表'!N29+'Z01_1 财政拨款收入支出决算总表'!N30)</f>
        <v>0.0</v>
      </c>
      <c r="AC31" s="108" t="n">
        <f>('Z01_1 财政拨款收入支出决算总表'!O5+'Z01_1 财政拨款收入支出决算总表'!O6+'Z01_1 财政拨款收入支出决算总表'!O7+'Z01_1 财政拨款收入支出决算总表'!O8+'Z01_1 财政拨款收入支出决算总表'!O9+'Z01_1 财政拨款收入支出决算总表'!O10+'Z01_1 财政拨款收入支出决算总表'!O11+'Z01_1 财政拨款收入支出决算总表'!O12+'Z01_1 财政拨款收入支出决算总表'!O13+'Z01_1 财政拨款收入支出决算总表'!O14+'Z01_1 财政拨款收入支出决算总表'!O15+'Z01_1 财政拨款收入支出决算总表'!O16+'Z01_1 财政拨款收入支出决算总表'!O17+'Z01_1 财政拨款收入支出决算总表'!O18+'Z01_1 财政拨款收入支出决算总表'!O19+'Z01_1 财政拨款收入支出决算总表'!O20+'Z01_1 财政拨款收入支出决算总表'!O21+'Z01_1 财政拨款收入支出决算总表'!O22+'Z01_1 财政拨款收入支出决算总表'!O23+'Z01_1 财政拨款收入支出决算总表'!O24+'Z01_1 财政拨款收入支出决算总表'!O25+'Z01_1 财政拨款收入支出决算总表'!O26+'Z01_1 财政拨款收入支出决算总表'!O27+'Z01_1 财政拨款收入支出决算总表'!O28+'Z01_1 财政拨款收入支出决算总表'!O29+'Z01_1 财政拨款收入支出决算总表'!O30)</f>
        <v>0.0</v>
      </c>
      <c r="AD31" s="108" t="n">
        <f>('Z01_1 财政拨款收入支出决算总表'!P5+'Z01_1 财政拨款收入支出决算总表'!P6+'Z01_1 财政拨款收入支出决算总表'!P7+'Z01_1 财政拨款收入支出决算总表'!P8+'Z01_1 财政拨款收入支出决算总表'!P9+'Z01_1 财政拨款收入支出决算总表'!P10+'Z01_1 财政拨款收入支出决算总表'!P11+'Z01_1 财政拨款收入支出决算总表'!P12+'Z01_1 财政拨款收入支出决算总表'!P13+'Z01_1 财政拨款收入支出决算总表'!P14+'Z01_1 财政拨款收入支出决算总表'!P15+'Z01_1 财政拨款收入支出决算总表'!P16+'Z01_1 财政拨款收入支出决算总表'!P17+'Z01_1 财政拨款收入支出决算总表'!P18+'Z01_1 财政拨款收入支出决算总表'!P19+'Z01_1 财政拨款收入支出决算总表'!P20+'Z01_1 财政拨款收入支出决算总表'!P21+'Z01_1 财政拨款收入支出决算总表'!P22+'Z01_1 财政拨款收入支出决算总表'!P23+'Z01_1 财政拨款收入支出决算总表'!P24+'Z01_1 财政拨款收入支出决算总表'!P25+'Z01_1 财政拨款收入支出决算总表'!P26+'Z01_1 财政拨款收入支出决算总表'!P27+'Z01_1 财政拨款收入支出决算总表'!P28+'Z01_1 财政拨款收入支出决算总表'!P29+'Z01_1 财政拨款收入支出决算总表'!P30)</f>
        <v>937671.52</v>
      </c>
      <c r="AE31" s="108" t="n">
        <f>('Z01_1 财政拨款收入支出决算总表'!Q5+'Z01_1 财政拨款收入支出决算总表'!Q6+'Z01_1 财政拨款收入支出决算总表'!Q7+'Z01_1 财政拨款收入支出决算总表'!Q8+'Z01_1 财政拨款收入支出决算总表'!Q9+'Z01_1 财政拨款收入支出决算总表'!Q10+'Z01_1 财政拨款收入支出决算总表'!Q11+'Z01_1 财政拨款收入支出决算总表'!Q12+'Z01_1 财政拨款收入支出决算总表'!Q13+'Z01_1 财政拨款收入支出决算总表'!Q14+'Z01_1 财政拨款收入支出决算总表'!Q15+'Z01_1 财政拨款收入支出决算总表'!Q16+'Z01_1 财政拨款收入支出决算总表'!Q17+'Z01_1 财政拨款收入支出决算总表'!Q18+'Z01_1 财政拨款收入支出决算总表'!Q19+'Z01_1 财政拨款收入支出决算总表'!Q20+'Z01_1 财政拨款收入支出决算总表'!Q21+'Z01_1 财政拨款收入支出决算总表'!Q22+'Z01_1 财政拨款收入支出决算总表'!Q23+'Z01_1 财政拨款收入支出决算总表'!Q24+'Z01_1 财政拨款收入支出决算总表'!Q25+'Z01_1 财政拨款收入支出决算总表'!Q26+'Z01_1 财政拨款收入支出决算总表'!Q27+'Z01_1 财政拨款收入支出决算总表'!Q28+'Z01_1 财政拨款收入支出决算总表'!Q29+'Z01_1 财政拨款收入支出决算总表'!Q30)</f>
        <v>937671.52</v>
      </c>
      <c r="AF31" s="108" t="n">
        <f>('Z01_1 财政拨款收入支出决算总表'!R5+'Z01_1 财政拨款收入支出决算总表'!R6+'Z01_1 财政拨款收入支出决算总表'!R7+'Z01_1 财政拨款收入支出决算总表'!R8+'Z01_1 财政拨款收入支出决算总表'!R9+'Z01_1 财政拨款收入支出决算总表'!R10+'Z01_1 财政拨款收入支出决算总表'!R11+'Z01_1 财政拨款收入支出决算总表'!R12+'Z01_1 财政拨款收入支出决算总表'!R13+'Z01_1 财政拨款收入支出决算总表'!R14+'Z01_1 财政拨款收入支出决算总表'!R15+'Z01_1 财政拨款收入支出决算总表'!R16+'Z01_1 财政拨款收入支出决算总表'!R17+'Z01_1 财政拨款收入支出决算总表'!R18+'Z01_1 财政拨款收入支出决算总表'!R19+'Z01_1 财政拨款收入支出决算总表'!R20+'Z01_1 财政拨款收入支出决算总表'!R21+'Z01_1 财政拨款收入支出决算总表'!R22+'Z01_1 财政拨款收入支出决算总表'!R23+'Z01_1 财政拨款收入支出决算总表'!R24+'Z01_1 财政拨款收入支出决算总表'!R25+'Z01_1 财政拨款收入支出决算总表'!R26+'Z01_1 财政拨款收入支出决算总表'!R27+'Z01_1 财政拨款收入支出决算总表'!R28+'Z01_1 财政拨款收入支出决算总表'!R29+'Z01_1 财政拨款收入支出决算总表'!R30)</f>
        <v>0.0</v>
      </c>
      <c r="AG31" s="110" t="n">
        <f>('Z01_1 财政拨款收入支出决算总表'!S5+'Z01_1 财政拨款收入支出决算总表'!S6+'Z01_1 财政拨款收入支出决算总表'!S7+'Z01_1 财政拨款收入支出决算总表'!S8+'Z01_1 财政拨款收入支出决算总表'!S9+'Z01_1 财政拨款收入支出决算总表'!S10+'Z01_1 财政拨款收入支出决算总表'!S11+'Z01_1 财政拨款收入支出决算总表'!S12+'Z01_1 财政拨款收入支出决算总表'!S13+'Z01_1 财政拨款收入支出决算总表'!S14+'Z01_1 财政拨款收入支出决算总表'!S15+'Z01_1 财政拨款收入支出决算总表'!S16+'Z01_1 财政拨款收入支出决算总表'!S17+'Z01_1 财政拨款收入支出决算总表'!S18+'Z01_1 财政拨款收入支出决算总表'!S19+'Z01_1 财政拨款收入支出决算总表'!S20+'Z01_1 财政拨款收入支出决算总表'!S21+'Z01_1 财政拨款收入支出决算总表'!S22+'Z01_1 财政拨款收入支出决算总表'!S23+'Z01_1 财政拨款收入支出决算总表'!S24+'Z01_1 财政拨款收入支出决算总表'!S25+'Z01_1 财政拨款收入支出决算总表'!S26+'Z01_1 财政拨款收入支出决算总表'!S27+'Z01_1 财政拨款收入支出决算总表'!S28+'Z01_1 财政拨款收入支出决算总表'!S29+'Z01_1 财政拨款收入支出决算总表'!S30)</f>
        <v>0.0</v>
      </c>
    </row>
    <row r="32" customHeight="true" ht="15.0">
      <c r="A32" s="106" t="inlineStr">
        <is>
          <t>年初财政拨款结转和结余</t>
        </is>
      </c>
      <c r="B32" s="92" t="inlineStr">
        <is>
          <t>28</t>
        </is>
      </c>
      <c r="C32" s="108" t="n">
        <f>('Z01_1 财政拨款收入支出决算总表'!C33+'Z01_1 财政拨款收入支出决算总表'!C34+'Z01_1 财政拨款收入支出决算总表'!C35)</f>
        <v>0.0</v>
      </c>
      <c r="D32" s="108" t="n">
        <f>('Z01_1 财政拨款收入支出决算总表'!D33+'Z01_1 财政拨款收入支出决算总表'!D34+'Z01_1 财政拨款收入支出决算总表'!D35)</f>
        <v>0.0</v>
      </c>
      <c r="E32" s="108" t="n">
        <f>('Z01_1 财政拨款收入支出决算总表'!E33+'Z01_1 财政拨款收入支出决算总表'!E34+'Z01_1 财政拨款收入支出决算总表'!E35)</f>
        <v>0.0</v>
      </c>
      <c r="F32" s="106" t="inlineStr">
        <is>
          <t>年末财政拨款结转和结余</t>
        </is>
      </c>
      <c r="G32" s="92" t="inlineStr">
        <is>
          <t>86</t>
        </is>
      </c>
      <c r="H32" s="108" t="n">
        <f>'Z01_1 财政拨款收入支出决算总表'!V32</f>
        <v>0.0</v>
      </c>
      <c r="I32" s="108" t="n">
        <f>'Z01_1 财政拨款收入支出决算总表'!W32</f>
        <v>0.0</v>
      </c>
      <c r="J32" s="108" t="n">
        <f>'Z01_1 财政拨款收入支出决算总表'!X32</f>
        <v>0.0</v>
      </c>
      <c r="K32" s="108" t="n">
        <f>'Z01_1 财政拨款收入支出决算总表'!Y32</f>
        <v>0.0</v>
      </c>
      <c r="L32" s="108" t="n">
        <f>'Z01_1 财政拨款收入支出决算总表'!Z32</f>
        <v>0.0</v>
      </c>
      <c r="M32" s="108" t="n">
        <f>'Z01_1 财政拨款收入支出决算总表'!AA32</f>
        <v>0.0</v>
      </c>
      <c r="N32" s="108" t="n">
        <f>'Z01_1 财政拨款收入支出决算总表'!AB32</f>
        <v>0.0</v>
      </c>
      <c r="O32" s="108" t="n">
        <f>'Z01_1 财政拨款收入支出决算总表'!AC32</f>
        <v>0.0</v>
      </c>
      <c r="P32" s="108" t="n">
        <f>'Z01_1 财政拨款收入支出决算总表'!AD32</f>
        <v>0.0</v>
      </c>
      <c r="Q32" s="108" t="n">
        <f>'Z01_1 财政拨款收入支出决算总表'!AE32</f>
        <v>0.0</v>
      </c>
      <c r="R32" s="108" t="n">
        <f>'Z01_1 财政拨款收入支出决算总表'!AF32</f>
        <v>0.0</v>
      </c>
      <c r="S32" s="110" t="n">
        <f>'Z01_1 财政拨款收入支出决算总表'!AG32</f>
        <v>0.0</v>
      </c>
      <c r="T32" s="112" t="inlineStr">
        <is>
          <t>年末财政拨款结转和结余</t>
        </is>
      </c>
      <c r="U32" s="92" t="inlineStr">
        <is>
          <t>86</t>
        </is>
      </c>
      <c r="V32" s="108" t="n">
        <f>('Z01_1 财政拨款收入支出决算总表'!W32+'Z01_1 财政拨款收入支出决算总表'!X32+'Z01_1 财政拨款收入支出决算总表'!Y32)</f>
        <v>0.0</v>
      </c>
      <c r="W32" s="108" t="n">
        <v>0.0</v>
      </c>
      <c r="X32" s="108" t="n">
        <v>0.0</v>
      </c>
      <c r="Y32" s="108" t="n">
        <v>0.0</v>
      </c>
      <c r="Z32" s="108" t="n">
        <f>('Z01_1 财政拨款收入支出决算总表'!AA32+'Z01_1 财政拨款收入支出决算总表'!AB32+'Z01_1 财政拨款收入支出决算总表'!AC32)</f>
        <v>0.0</v>
      </c>
      <c r="AA32" s="108" t="n">
        <v>0.0</v>
      </c>
      <c r="AB32" s="108" t="n">
        <v>0.0</v>
      </c>
      <c r="AC32" s="108" t="n">
        <v>0.0</v>
      </c>
      <c r="AD32" s="108" t="n">
        <f>('Z01_1 财政拨款收入支出决算总表'!AE32+'Z01_1 财政拨款收入支出决算总表'!AF32+'Z01_1 财政拨款收入支出决算总表'!AG32)</f>
        <v>0.0</v>
      </c>
      <c r="AE32" s="108" t="n">
        <v>0.0</v>
      </c>
      <c r="AF32" s="108" t="n">
        <v>0.0</v>
      </c>
      <c r="AG32" s="110" t="n">
        <v>0.0</v>
      </c>
    </row>
    <row r="33" customHeight="true" ht="15.0">
      <c r="A33" s="106" t="inlineStr">
        <is>
          <t>一、一般公共预算财政拨款</t>
        </is>
      </c>
      <c r="B33" s="92" t="inlineStr">
        <is>
          <t>29</t>
        </is>
      </c>
      <c r="C33" s="108" t="n">
        <v>0.0</v>
      </c>
      <c r="D33" s="108" t="n">
        <v>0.0</v>
      </c>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t="n">
        <v>0.0</v>
      </c>
      <c r="D34" s="108" t="n">
        <v>0.0</v>
      </c>
      <c r="E34" s="108" t="n">
        <v>0.0</v>
      </c>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t="n">
        <v>0.0</v>
      </c>
      <c r="D35" s="108" t="n">
        <v>0.0</v>
      </c>
      <c r="E35" s="108" t="n">
        <v>0.0</v>
      </c>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f>'Z01_1 财政拨款收入支出决算总表'!C31 + 'Z01_1 财政拨款收入支出决算总表'!C32</f>
        <v>1000000.0</v>
      </c>
      <c r="D36" s="132" t="n">
        <f>'Z01_1 财政拨款收入支出决算总表'!D31 + 'Z01_1 财政拨款收入支出决算总表'!D32</f>
        <v>950000.0</v>
      </c>
      <c r="E36" s="132" t="n">
        <f>'Z01_1 财政拨款收入支出决算总表'!E31 + 'Z01_1 财政拨款收入支出决算总表'!E32</f>
        <v>937671.52</v>
      </c>
      <c r="F36" s="128" t="inlineStr">
        <is>
          <t>总计</t>
        </is>
      </c>
      <c r="G36" s="130" t="inlineStr">
        <is>
          <t>90</t>
        </is>
      </c>
      <c r="H36" s="132" t="n">
        <f>'Z01_1 财政拨款收入支出决算总表'!V36</f>
        <v>1000000.0</v>
      </c>
      <c r="I36" s="132" t="n">
        <f>'Z01_1 财政拨款收入支出决算总表'!W36</f>
        <v>1000000.0</v>
      </c>
      <c r="J36" s="132" t="n">
        <f>'Z01_1 财政拨款收入支出决算总表'!X36</f>
        <v>0.0</v>
      </c>
      <c r="K36" s="132" t="n">
        <f>'Z01_1 财政拨款收入支出决算总表'!Y36</f>
        <v>0.0</v>
      </c>
      <c r="L36" s="132" t="n">
        <f>'Z01_1 财政拨款收入支出决算总表'!Z36</f>
        <v>950000.0</v>
      </c>
      <c r="M36" s="132" t="n">
        <f>'Z01_1 财政拨款收入支出决算总表'!AA36</f>
        <v>950000.0</v>
      </c>
      <c r="N36" s="132" t="n">
        <f>'Z01_1 财政拨款收入支出决算总表'!AB36</f>
        <v>0.0</v>
      </c>
      <c r="O36" s="132" t="n">
        <f>'Z01_1 财政拨款收入支出决算总表'!AC36</f>
        <v>0.0</v>
      </c>
      <c r="P36" s="132" t="n">
        <f>'Z01_1 财政拨款收入支出决算总表'!AD36</f>
        <v>937671.52</v>
      </c>
      <c r="Q36" s="132" t="n">
        <f>'Z01_1 财政拨款收入支出决算总表'!AE36</f>
        <v>937671.52</v>
      </c>
      <c r="R36" s="132" t="n">
        <f>'Z01_1 财政拨款收入支出决算总表'!AF36</f>
        <v>0.0</v>
      </c>
      <c r="S36" s="134" t="n">
        <f>'Z01_1 财政拨款收入支出决算总表'!AG36</f>
        <v>0.0</v>
      </c>
      <c r="T36" s="136" t="inlineStr">
        <is>
          <t>总计</t>
        </is>
      </c>
      <c r="U36" s="130" t="inlineStr">
        <is>
          <t>90</t>
        </is>
      </c>
      <c r="V36" s="132" t="n">
        <f>'Z01_1 财政拨款收入支出决算总表'!V31 + 'Z01_1 财政拨款收入支出决算总表'!V32</f>
        <v>1000000.0</v>
      </c>
      <c r="W36" s="132" t="n">
        <f>'Z01_1 财政拨款收入支出决算总表'!W31 + 'Z01_1 财政拨款收入支出决算总表'!W32</f>
        <v>1000000.0</v>
      </c>
      <c r="X36" s="132" t="n">
        <f>'Z01_1 财政拨款收入支出决算总表'!X31 + 'Z01_1 财政拨款收入支出决算总表'!X32</f>
        <v>0.0</v>
      </c>
      <c r="Y36" s="132" t="n">
        <f>'Z01_1 财政拨款收入支出决算总表'!Y31 + 'Z01_1 财政拨款收入支出决算总表'!Y32</f>
        <v>0.0</v>
      </c>
      <c r="Z36" s="132" t="n">
        <f>'Z01_1 财政拨款收入支出决算总表'!Z31 + 'Z01_1 财政拨款收入支出决算总表'!Z32</f>
        <v>950000.0</v>
      </c>
      <c r="AA36" s="132" t="n">
        <f>'Z01_1 财政拨款收入支出决算总表'!AA31 + 'Z01_1 财政拨款收入支出决算总表'!AA32</f>
        <v>950000.0</v>
      </c>
      <c r="AB36" s="132" t="n">
        <f>'Z01_1 财政拨款收入支出决算总表'!AB31 + 'Z01_1 财政拨款收入支出决算总表'!AB32</f>
        <v>0.0</v>
      </c>
      <c r="AC36" s="132" t="n">
        <f>'Z01_1 财政拨款收入支出决算总表'!AC31 + 'Z01_1 财政拨款收入支出决算总表'!AC32</f>
        <v>0.0</v>
      </c>
      <c r="AD36" s="132" t="n">
        <f>'Z01_1 财政拨款收入支出决算总表'!AD31 + 'Z01_1 财政拨款收入支出决算总表'!AD32</f>
        <v>937671.52</v>
      </c>
      <c r="AE36" s="132" t="n">
        <f>'Z01_1 财政拨款收入支出决算总表'!AE31 + 'Z01_1 财政拨款收入支出决算总表'!AE32</f>
        <v>937671.52</v>
      </c>
      <c r="AF36" s="132" t="n">
        <f>'Z01_1 财政拨款收入支出决算总表'!AF31 + 'Z01_1 财政拨款收入支出决算总表'!AF32</f>
        <v>0.0</v>
      </c>
      <c r="AG36" s="134" t="n">
        <f>'Z01_1 财政拨款收入支出决算总表'!AG31 + 'Z01_1 财政拨款收入支出决算总表'!AG32</f>
        <v>0.0</v>
      </c>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f>('Z02 收入支出决算表'!F6+'Z02 收入支出决算表'!G6+'Z02 收入支出决算表'!H6)</f>
        <v>0.0</v>
      </c>
      <c r="F6" s="24" t="n">
        <f>SUM('Z02 收入支出决算表'!F7)</f>
        <v>0.0</v>
      </c>
      <c r="G6" s="24" t="n">
        <f>SUM('Z02 收入支出决算表'!G7)</f>
        <v>0.0</v>
      </c>
      <c r="H6" s="24" t="n">
        <f>SUM('Z02 收入支出决算表'!H7)</f>
        <v>0.0</v>
      </c>
      <c r="I6" s="24" t="n">
        <f>SUM('Z02 收入支出决算表'!I7)</f>
        <v>937671.52</v>
      </c>
      <c r="J6" s="24" t="n">
        <f>SUM('Z02 收入支出决算表'!J7)</f>
        <v>937671.52</v>
      </c>
      <c r="K6" s="24" t="n">
        <f>('Z02 收入支出决算表'!L6+'Z02 收入支出决算表'!M6+'Z02 收入支出决算表'!N6)</f>
        <v>0.0</v>
      </c>
      <c r="L6" s="24" t="n">
        <f>SUM('Z02 收入支出决算表'!L7)</f>
        <v>0.0</v>
      </c>
      <c r="M6" s="24" t="n">
        <f>SUM('Z02 收入支出决算表'!M7)</f>
        <v>0.0</v>
      </c>
      <c r="N6" s="26" t="n">
        <f>SUM('Z02 收入支出决算表'!N7)</f>
        <v>0.0</v>
      </c>
      <c r="O6" s="24" t="n">
        <f>SUM('Z02 收入支出决算表'!O7)</f>
        <v>0.0</v>
      </c>
      <c r="P6" s="24" t="n">
        <f>SUM('Z02 收入支出决算表'!P7)</f>
        <v>0.0</v>
      </c>
      <c r="Q6" s="24" t="n">
        <f>SUM('Z02 收入支出决算表'!Q7)</f>
        <v>0.0</v>
      </c>
      <c r="R6" s="24" t="n">
        <f>SUM('Z02 收入支出决算表'!R7)</f>
        <v>0.0</v>
      </c>
      <c r="S6" s="24" t="n">
        <f>SUM('Z02 收入支出决算表'!S7)</f>
        <v>0.0</v>
      </c>
      <c r="T6" s="24" t="n">
        <f>SUM('Z02 收入支出决算表'!T7)</f>
        <v>0.0</v>
      </c>
      <c r="U6" s="24" t="n">
        <f>('Z02 收入支出决算表'!V6+'Z02 收入支出决算表'!W6+'Z02 收入支出决算表'!X6)</f>
        <v>0.0</v>
      </c>
      <c r="V6" s="24" t="n">
        <f>SUM('Z02 收入支出决算表'!V7)</f>
        <v>0.0</v>
      </c>
      <c r="W6" s="24" t="n">
        <f>SUM('Z02 收入支出决算表'!W7)</f>
        <v>0.0</v>
      </c>
      <c r="X6" s="26" t="n">
        <f>SUM('Z02 收入支出决算表'!X7)</f>
        <v>0.0</v>
      </c>
    </row>
    <row r="7" customHeight="true" ht="15.0">
      <c r="A7" s="172" t="inlineStr">
        <is>
          <t>2010301</t>
        </is>
      </c>
      <c r="B7" s="174"/>
      <c r="C7" s="174"/>
      <c r="D7" s="30" t="inlineStr">
        <is>
          <t>行政运行</t>
        </is>
      </c>
      <c r="E7" s="24" t="n">
        <v>0.0</v>
      </c>
      <c r="F7" s="24" t="n">
        <v>0.0</v>
      </c>
      <c r="G7" s="24" t="n">
        <v>0.0</v>
      </c>
      <c r="H7" s="24" t="n">
        <v>0.0</v>
      </c>
      <c r="I7" s="24" t="n">
        <v>705468.4</v>
      </c>
      <c r="J7" s="24" t="n">
        <v>705468.4</v>
      </c>
      <c r="K7" s="24" t="n">
        <v>0.0</v>
      </c>
      <c r="L7" s="24" t="n">
        <v>0.0</v>
      </c>
      <c r="M7" s="24" t="n">
        <v>0.0</v>
      </c>
      <c r="N7" s="26" t="n">
        <v>0.0</v>
      </c>
      <c r="O7" s="24" t="n">
        <v>0.0</v>
      </c>
      <c r="P7" s="24" t="n">
        <v>0.0</v>
      </c>
      <c r="Q7" s="24" t="n">
        <v>0.0</v>
      </c>
      <c r="R7" s="24" t="n">
        <v>0.0</v>
      </c>
      <c r="S7" s="24" t="n">
        <v>0.0</v>
      </c>
      <c r="T7" s="24" t="n">
        <v>0.0</v>
      </c>
      <c r="U7" s="24" t="n">
        <v>0.0</v>
      </c>
      <c r="V7" s="24" t="n">
        <v>0.0</v>
      </c>
      <c r="W7" s="24" t="n">
        <v>0.0</v>
      </c>
      <c r="X7" s="26" t="n">
        <v>0.0</v>
      </c>
    </row>
    <row r="8" customHeight="true" ht="15.0">
      <c r="A8" s="172" t="inlineStr">
        <is>
          <t>2010399</t>
        </is>
      </c>
      <c r="B8" s="174"/>
      <c r="C8" s="174"/>
      <c r="D8" s="30" t="inlineStr">
        <is>
          <t>其他政府办公厅（室）及相关机构事务支出</t>
        </is>
      </c>
      <c r="E8" s="24" t="n">
        <v>0.0</v>
      </c>
      <c r="F8" s="24" t="n">
        <v>0.0</v>
      </c>
      <c r="G8" s="24" t="n">
        <v>0.0</v>
      </c>
      <c r="H8" s="24" t="n">
        <v>0.0</v>
      </c>
      <c r="I8" s="24" t="n">
        <v>62817.5</v>
      </c>
      <c r="J8" s="24" t="n">
        <v>62817.5</v>
      </c>
      <c r="K8" s="24" t="n">
        <v>0.0</v>
      </c>
      <c r="L8" s="24" t="n">
        <v>0.0</v>
      </c>
      <c r="M8" s="24" t="n">
        <v>0.0</v>
      </c>
      <c r="N8" s="26" t="n">
        <v>0.0</v>
      </c>
      <c r="O8" s="24" t="n">
        <v>0.0</v>
      </c>
      <c r="P8" s="24" t="n">
        <v>0.0</v>
      </c>
      <c r="Q8" s="24" t="n">
        <v>0.0</v>
      </c>
      <c r="R8" s="24" t="n">
        <v>0.0</v>
      </c>
      <c r="S8" s="24" t="n">
        <v>0.0</v>
      </c>
      <c r="T8" s="24" t="n">
        <v>0.0</v>
      </c>
      <c r="U8" s="24" t="n">
        <v>0.0</v>
      </c>
      <c r="V8" s="24" t="n">
        <v>0.0</v>
      </c>
      <c r="W8" s="24" t="n">
        <v>0.0</v>
      </c>
      <c r="X8" s="26" t="n">
        <v>0.0</v>
      </c>
    </row>
    <row r="9" customHeight="true" ht="15.0">
      <c r="A9" s="172" t="inlineStr">
        <is>
          <t>2011308</t>
        </is>
      </c>
      <c r="B9" s="174"/>
      <c r="C9" s="174"/>
      <c r="D9" s="30" t="inlineStr">
        <is>
          <t>招商引资</t>
        </is>
      </c>
      <c r="E9" s="24" t="n">
        <v>0.0</v>
      </c>
      <c r="F9" s="24" t="n">
        <v>0.0</v>
      </c>
      <c r="G9" s="24" t="n">
        <v>0.0</v>
      </c>
      <c r="H9" s="24" t="n">
        <v>0.0</v>
      </c>
      <c r="I9" s="24" t="n">
        <v>10000.0</v>
      </c>
      <c r="J9" s="24" t="n">
        <v>10000.0</v>
      </c>
      <c r="K9" s="24" t="n">
        <v>0.0</v>
      </c>
      <c r="L9" s="24" t="n">
        <v>0.0</v>
      </c>
      <c r="M9" s="24" t="n">
        <v>0.0</v>
      </c>
      <c r="N9" s="26" t="n">
        <v>0.0</v>
      </c>
      <c r="O9" s="24" t="n">
        <v>0.0</v>
      </c>
      <c r="P9" s="24" t="n">
        <v>0.0</v>
      </c>
      <c r="Q9" s="24" t="n">
        <v>0.0</v>
      </c>
      <c r="R9" s="24" t="n">
        <v>0.0</v>
      </c>
      <c r="S9" s="24" t="n">
        <v>0.0</v>
      </c>
      <c r="T9" s="24" t="n">
        <v>0.0</v>
      </c>
      <c r="U9" s="24" t="n">
        <v>0.0</v>
      </c>
      <c r="V9" s="24" t="n">
        <v>0.0</v>
      </c>
      <c r="W9" s="24" t="n">
        <v>0.0</v>
      </c>
      <c r="X9" s="26" t="n">
        <v>0.0</v>
      </c>
    </row>
    <row r="10" customHeight="true" ht="15.0">
      <c r="A10" s="172" t="inlineStr">
        <is>
          <t>2299999</t>
        </is>
      </c>
      <c r="B10" s="174"/>
      <c r="C10" s="174"/>
      <c r="D10" s="30" t="inlineStr">
        <is>
          <t>其他支出</t>
        </is>
      </c>
      <c r="E10" s="24" t="n">
        <f>('Z02 收入支出决算表'!F10+'Z02 收入支出决算表'!G10+'Z02 收入支出决算表'!H10)</f>
        <v>0.0</v>
      </c>
      <c r="F10" s="24" t="n">
        <v>0.0</v>
      </c>
      <c r="G10" s="24" t="n">
        <v>0.0</v>
      </c>
      <c r="H10" s="24" t="n">
        <v>0.0</v>
      </c>
      <c r="I10" s="24" t="n">
        <v>159385.62</v>
      </c>
      <c r="J10" s="24" t="n">
        <v>159385.62</v>
      </c>
      <c r="K10" s="24" t="n">
        <f>('Z02 收入支出决算表'!L10+'Z02 收入支出决算表'!M10+'Z02 收入支出决算表'!N10)</f>
        <v>0.0</v>
      </c>
      <c r="L10" s="24" t="n">
        <v>0.0</v>
      </c>
      <c r="M10" s="24" t="n">
        <v>0.0</v>
      </c>
      <c r="N10" s="26" t="n">
        <v>0.0</v>
      </c>
      <c r="O10" s="24" t="n">
        <v>0.0</v>
      </c>
      <c r="P10" s="24" t="n">
        <f>('Z02 收入支出决算表'!Q10+'Z02 收入支出决算表'!R10+'Z02 收入支出决算表'!S10+'Z02 收入支出决算表'!T10)</f>
        <v>0.0</v>
      </c>
      <c r="Q10" s="24" t="n">
        <v>0.0</v>
      </c>
      <c r="R10" s="24" t="n">
        <v>0.0</v>
      </c>
      <c r="S10" s="24" t="n">
        <v>0.0</v>
      </c>
      <c r="T10" s="24" t="n">
        <v>0.0</v>
      </c>
      <c r="U10" s="24" t="n">
        <f>('Z02 收入支出决算表'!V10+'Z02 收入支出决算表'!W10+'Z02 收入支出决算表'!X10)</f>
        <v>0.0</v>
      </c>
      <c r="V10" s="24" t="n">
        <v>0.0</v>
      </c>
      <c r="W10" s="24" t="n">
        <v>0.0</v>
      </c>
      <c r="X10" s="26" t="n">
        <v>0.0</v>
      </c>
    </row>
  </sheetData>
  <mergeCells count="34">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s>
  <pageMargins bottom="0.75" footer="0.3" header="0.3" left="0.7" right="0.7" top="0.75"/>
</worksheet>
</file>

<file path=xl/worksheets/sheet6.xml><?xml version="1.0" encoding="utf-8"?>
<worksheet xmlns="http://schemas.openxmlformats.org/spreadsheetml/2006/main">
  <sheetPr>
    <outlinePr summaryBelow="false"/>
  </sheetPr>
  <dimension ref="A1:L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f>'Z03 收入决算表'!F6 + 'Z03 收入决算表'!G6 + 'Z03 收入决算表'!H6 + 'Z03 收入决算表'!J6 + 'Z03 收入决算表'!K6 + 'Z03 收入决算表'!L6</f>
        <v>937671.52</v>
      </c>
      <c r="F6" s="24" t="n">
        <f>SUM('Z03 收入决算表'!F7)</f>
        <v>937671.52</v>
      </c>
      <c r="G6" s="24" t="n">
        <f>SUM('Z03 收入决算表'!G7)</f>
        <v>0.0</v>
      </c>
      <c r="H6" s="24" t="n">
        <f>SUM('Z03 收入决算表'!H7)</f>
        <v>0.0</v>
      </c>
      <c r="I6" s="24" t="n">
        <f>SUM('Z03 收入决算表'!I7)</f>
        <v>0.0</v>
      </c>
      <c r="J6" s="24" t="n">
        <f>SUM('Z03 收入决算表'!J7)</f>
        <v>0.0</v>
      </c>
      <c r="K6" s="24" t="n">
        <f>SUM('Z03 收入决算表'!K7)</f>
        <v>0.0</v>
      </c>
      <c r="L6" s="26" t="n">
        <f>SUM('Z03 收入决算表'!L7)</f>
        <v>0.0</v>
      </c>
    </row>
    <row r="7" customHeight="true" ht="15.0">
      <c r="A7" s="172" t="inlineStr">
        <is>
          <t>2010301</t>
        </is>
      </c>
      <c r="B7" s="174"/>
      <c r="C7" s="174"/>
      <c r="D7" s="30" t="inlineStr">
        <is>
          <t>行政运行</t>
        </is>
      </c>
      <c r="E7" s="24" t="n">
        <v>705468.4</v>
      </c>
      <c r="F7" s="24" t="n">
        <v>705468.4</v>
      </c>
      <c r="G7" s="24" t="n">
        <v>0.0</v>
      </c>
      <c r="H7" s="24" t="n">
        <v>0.0</v>
      </c>
      <c r="I7" s="24" t="n">
        <v>0.0</v>
      </c>
      <c r="J7" s="24" t="n">
        <v>0.0</v>
      </c>
      <c r="K7" s="24" t="n">
        <v>0.0</v>
      </c>
      <c r="L7" s="26" t="n">
        <v>0.0</v>
      </c>
    </row>
    <row r="8" customHeight="true" ht="15.0">
      <c r="A8" s="172" t="inlineStr">
        <is>
          <t>2010399</t>
        </is>
      </c>
      <c r="B8" s="174"/>
      <c r="C8" s="174"/>
      <c r="D8" s="30" t="inlineStr">
        <is>
          <t>其他政府办公厅（室）及相关机构事务支出</t>
        </is>
      </c>
      <c r="E8" s="24" t="n">
        <v>62817.5</v>
      </c>
      <c r="F8" s="24" t="n">
        <v>62817.5</v>
      </c>
      <c r="G8" s="24" t="n">
        <v>0.0</v>
      </c>
      <c r="H8" s="24" t="n">
        <v>0.0</v>
      </c>
      <c r="I8" s="24" t="n">
        <v>0.0</v>
      </c>
      <c r="J8" s="24" t="n">
        <v>0.0</v>
      </c>
      <c r="K8" s="24" t="n">
        <v>0.0</v>
      </c>
      <c r="L8" s="26" t="n">
        <v>0.0</v>
      </c>
    </row>
    <row r="9" customHeight="true" ht="15.0">
      <c r="A9" s="172" t="inlineStr">
        <is>
          <t>2011308</t>
        </is>
      </c>
      <c r="B9" s="174"/>
      <c r="C9" s="174"/>
      <c r="D9" s="30" t="inlineStr">
        <is>
          <t>招商引资</t>
        </is>
      </c>
      <c r="E9" s="24" t="n">
        <v>10000.0</v>
      </c>
      <c r="F9" s="24" t="n">
        <v>10000.0</v>
      </c>
      <c r="G9" s="24" t="n">
        <v>0.0</v>
      </c>
      <c r="H9" s="24" t="n">
        <v>0.0</v>
      </c>
      <c r="I9" s="24" t="n">
        <v>0.0</v>
      </c>
      <c r="J9" s="24" t="n">
        <v>0.0</v>
      </c>
      <c r="K9" s="24" t="n">
        <v>0.0</v>
      </c>
      <c r="L9" s="26" t="n">
        <v>0.0</v>
      </c>
    </row>
    <row r="10" customHeight="true" ht="15.0">
      <c r="A10" s="172" t="inlineStr">
        <is>
          <t>2299999</t>
        </is>
      </c>
      <c r="B10" s="174"/>
      <c r="C10" s="174"/>
      <c r="D10" s="30" t="inlineStr">
        <is>
          <t>其他支出</t>
        </is>
      </c>
      <c r="E10" s="24" t="n">
        <f>'Z03 收入决算表'!F10 + 'Z03 收入决算表'!G10 + 'Z03 收入决算表'!H10 + 'Z03 收入决算表'!J10 + 'Z03 收入决算表'!K10 + 'Z03 收入决算表'!L10</f>
        <v>159385.62</v>
      </c>
      <c r="F10" s="24" t="n">
        <v>159385.62</v>
      </c>
      <c r="G10" s="24" t="n">
        <v>0.0</v>
      </c>
      <c r="H10" s="24" t="n">
        <v>0.0</v>
      </c>
      <c r="I10" s="24" t="n">
        <v>0.0</v>
      </c>
      <c r="J10" s="24" t="n">
        <v>0.0</v>
      </c>
      <c r="K10" s="24" t="n">
        <v>0.0</v>
      </c>
      <c r="L10" s="26" t="n">
        <v>0.0</v>
      </c>
    </row>
  </sheetData>
  <mergeCells count="19">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s>
  <pageMargins bottom="0.75" footer="0.3" header="0.3" left="0.7" right="0.7" top="0.75"/>
</worksheet>
</file>

<file path=xl/worksheets/sheet7.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f>('Z04 支出决算表'!F6+'Z04 支出决算表'!G6+'Z04 支出决算表'!H6+'Z04 支出决算表'!I6+'Z04 支出决算表'!J6)</f>
        <v>937671.52</v>
      </c>
      <c r="F6" s="24" t="n">
        <f>SUM('Z04 支出决算表'!F7)</f>
        <v>705468.4</v>
      </c>
      <c r="G6" s="24" t="n">
        <f>SUM('Z04 支出决算表'!G7)</f>
        <v>232203.12</v>
      </c>
      <c r="H6" s="24" t="n">
        <f>SUM('Z04 支出决算表'!H7)</f>
        <v>0.0</v>
      </c>
      <c r="I6" s="24" t="n">
        <f>SUM('Z04 支出决算表'!I7)</f>
        <v>0.0</v>
      </c>
      <c r="J6" s="26" t="n">
        <f>SUM('Z04 支出决算表'!J7)</f>
        <v>0.0</v>
      </c>
    </row>
    <row r="7" customHeight="true" ht="15.0">
      <c r="A7" s="172" t="inlineStr">
        <is>
          <t>2010301</t>
        </is>
      </c>
      <c r="B7" s="174"/>
      <c r="C7" s="174"/>
      <c r="D7" s="30" t="inlineStr">
        <is>
          <t>行政运行</t>
        </is>
      </c>
      <c r="E7" s="24" t="n">
        <v>705468.4</v>
      </c>
      <c r="F7" s="24" t="n">
        <v>705468.4</v>
      </c>
      <c r="G7" s="24" t="n">
        <v>0.0</v>
      </c>
      <c r="H7" s="24" t="n">
        <v>0.0</v>
      </c>
      <c r="I7" s="24" t="n">
        <v>0.0</v>
      </c>
      <c r="J7" s="26" t="n">
        <v>0.0</v>
      </c>
    </row>
    <row r="8" customHeight="true" ht="15.0">
      <c r="A8" s="172" t="inlineStr">
        <is>
          <t>2010399</t>
        </is>
      </c>
      <c r="B8" s="174"/>
      <c r="C8" s="174"/>
      <c r="D8" s="30" t="inlineStr">
        <is>
          <t>其他政府办公厅（室）及相关机构事务支出</t>
        </is>
      </c>
      <c r="E8" s="24" t="n">
        <v>62817.5</v>
      </c>
      <c r="F8" s="24" t="n">
        <v>0.0</v>
      </c>
      <c r="G8" s="24" t="n">
        <v>62817.5</v>
      </c>
      <c r="H8" s="24" t="n">
        <v>0.0</v>
      </c>
      <c r="I8" s="24" t="n">
        <v>0.0</v>
      </c>
      <c r="J8" s="26" t="n">
        <v>0.0</v>
      </c>
    </row>
    <row r="9" customHeight="true" ht="15.0">
      <c r="A9" s="172" t="inlineStr">
        <is>
          <t>2011308</t>
        </is>
      </c>
      <c r="B9" s="174"/>
      <c r="C9" s="174"/>
      <c r="D9" s="30" t="inlineStr">
        <is>
          <t>招商引资</t>
        </is>
      </c>
      <c r="E9" s="24" t="n">
        <v>10000.0</v>
      </c>
      <c r="F9" s="24" t="n">
        <v>0.0</v>
      </c>
      <c r="G9" s="24" t="n">
        <v>10000.0</v>
      </c>
      <c r="H9" s="24" t="n">
        <v>0.0</v>
      </c>
      <c r="I9" s="24" t="n">
        <v>0.0</v>
      </c>
      <c r="J9" s="26" t="n">
        <v>0.0</v>
      </c>
    </row>
    <row r="10" customHeight="true" ht="15.0">
      <c r="A10" s="172" t="inlineStr">
        <is>
          <t>2299999</t>
        </is>
      </c>
      <c r="B10" s="174"/>
      <c r="C10" s="174"/>
      <c r="D10" s="30" t="inlineStr">
        <is>
          <t>其他支出</t>
        </is>
      </c>
      <c r="E10" s="24" t="n">
        <f>('Z04 支出决算表'!F10+'Z04 支出决算表'!G10+'Z04 支出决算表'!H10+'Z04 支出决算表'!I10+'Z04 支出决算表'!J10)</f>
        <v>159385.62</v>
      </c>
      <c r="F10" s="24" t="n">
        <f>'Z04 支出决算表'!F10</f>
        <v>0.0</v>
      </c>
      <c r="G10" s="24" t="n">
        <f>'Z04 支出决算表'!G10</f>
        <v>159385.62</v>
      </c>
      <c r="H10" s="24" t="n">
        <v>0.0</v>
      </c>
      <c r="I10" s="24" t="n">
        <f>'Z04 支出决算表'!I10</f>
        <v>0.0</v>
      </c>
      <c r="J10" s="26" t="n">
        <v>0.0</v>
      </c>
    </row>
  </sheetData>
  <mergeCells count="16">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s>
  <pageMargins bottom="0.75" footer="0.3" header="0.3" left="0.7" right="0.7" top="0.75"/>
</worksheet>
</file>

<file path=xl/worksheets/sheet8.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 支出决算明细表'!F6 + 'Z05 支出决算明细表'!T6 + 'Z05 支出决算明细表'!AV6 + 'Z05 支出决算明细表'!BI6 + 'Z05 支出决算明细表'!BN6 + 'Z05 支出决算明细表'!CA6 + 'Z05 支出决算明细表'!CR6 + 'Z05 支出决算明细表'!CU6 + 'Z05 支出决算明细表'!DA6 + 'Z05 支出决算明细表'!DE6</f>
        <v>937671.52</v>
      </c>
      <c r="F6" s="24" t="n">
        <f>SUM('Z05 支出决算明细表'!F7)</f>
        <v>686129.0</v>
      </c>
      <c r="G6" s="24" t="n">
        <f>SUM('Z05 支出决算明细表'!G7)</f>
        <v>303767.0</v>
      </c>
      <c r="H6" s="24" t="n">
        <f>SUM('Z05 支出决算明细表'!H7)</f>
        <v>212422.0</v>
      </c>
      <c r="I6" s="24" t="n">
        <f>SUM('Z05 支出决算明细表'!I7)</f>
        <v>0.0</v>
      </c>
      <c r="J6" s="24" t="n">
        <f>SUM('Z05 支出决算明细表'!J7)</f>
        <v>0.0</v>
      </c>
      <c r="K6" s="24" t="n">
        <f>SUM('Z05 支出决算明细表'!K7)</f>
        <v>169940.0</v>
      </c>
      <c r="L6" s="24" t="n">
        <f>SUM('Z05 支出决算明细表'!L7)</f>
        <v>0.0</v>
      </c>
      <c r="M6" s="24" t="n">
        <f>SUM('Z05 支出决算明细表'!M7)</f>
        <v>0.0</v>
      </c>
      <c r="N6" s="24" t="n">
        <f>SUM('Z05 支出决算明细表'!N7)</f>
        <v>0.0</v>
      </c>
      <c r="O6" s="24" t="n">
        <f>SUM('Z05 支出决算明细表'!O7)</f>
        <v>0.0</v>
      </c>
      <c r="P6" s="24" t="n">
        <f>SUM('Z05 支出决算明细表'!P7)</f>
        <v>0.0</v>
      </c>
      <c r="Q6" s="24" t="n">
        <f>SUM('Z05 支出决算明细表'!Q7)</f>
        <v>0.0</v>
      </c>
      <c r="R6" s="24" t="n">
        <f>SUM('Z05 支出决算明细表'!R7)</f>
        <v>0.0</v>
      </c>
      <c r="S6" s="24" t="n">
        <f>SUM('Z05 支出决算明细表'!S7)</f>
        <v>0.0</v>
      </c>
      <c r="T6" s="24" t="n">
        <f>('Z05 支出决算明细表'!U6+'Z05 支出决算明细表'!V6+'Z05 支出决算明细表'!W6+'Z05 支出决算明细表'!X6+'Z05 支出决算明细表'!Y6+'Z05 支出决算明细表'!Z6+'Z05 支出决算明细表'!AA6+'Z05 支出决算明细表'!AB6+'Z05 支出决算明细表'!AC6+'Z05 支出决算明细表'!AD6+'Z05 支出决算明细表'!AE6+'Z05 支出决算明细表'!AF6+'Z05 支出决算明细表'!AG6+'Z05 支出决算明细表'!AH6+'Z05 支出决算明细表'!AI6+'Z05 支出决算明细表'!AJ6+'Z05 支出决算明细表'!AK6+'Z05 支出决算明细表'!AL6+'Z05 支出决算明细表'!AM6+'Z05 支出决算明细表'!AN6+'Z05 支出决算明细表'!AO6+'Z05 支出决算明细表'!AP6+'Z05 支出决算明细表'!AQ6+'Z05 支出决算明细表'!AR6+'Z05 支出决算明细表'!AS6+'Z05 支出决算明细表'!AT6+'Z05 支出决算明细表'!AU6)</f>
        <v>225402.52</v>
      </c>
      <c r="U6" s="24" t="n">
        <f>SUM('Z05 支出决算明细表'!U7)</f>
        <v>29626.0</v>
      </c>
      <c r="V6" s="24" t="n">
        <f>SUM('Z05 支出决算明细表'!V7)</f>
        <v>32000.0</v>
      </c>
      <c r="W6" s="24" t="n">
        <f>SUM('Z05 支出决算明细表'!W7)</f>
        <v>0.0</v>
      </c>
      <c r="X6" s="24" t="n">
        <f>SUM('Z05 支出决算明细表'!X7)</f>
        <v>0.0</v>
      </c>
      <c r="Y6" s="24" t="n">
        <f>SUM('Z05 支出决算明细表'!Y7)</f>
        <v>0.0</v>
      </c>
      <c r="Z6" s="24" t="n">
        <f>SUM('Z05 支出决算明细表'!Z7)</f>
        <v>0.0</v>
      </c>
      <c r="AA6" s="24" t="n">
        <f>SUM('Z05 支出决算明细表'!AA7)</f>
        <v>299.0</v>
      </c>
      <c r="AB6" s="24" t="n">
        <f>SUM('Z05 支出决算明细表'!AB7)</f>
        <v>0.0</v>
      </c>
      <c r="AC6" s="24" t="n">
        <f>SUM('Z05 支出决算明细表'!AC7)</f>
        <v>0.0</v>
      </c>
      <c r="AD6" s="24" t="n">
        <f>SUM('Z05 支出决算明细表'!AD7)</f>
        <v>17100.0</v>
      </c>
      <c r="AE6" s="24" t="n">
        <f>SUM('Z05 支出决算明细表'!AE7)</f>
        <v>0.0</v>
      </c>
      <c r="AF6" s="24" t="n">
        <f>SUM('Z05 支出决算明细表'!AF7)</f>
        <v>5610.0</v>
      </c>
      <c r="AG6" s="24" t="n">
        <f>SUM('Z05 支出决算明细表'!AG7)</f>
        <v>0.0</v>
      </c>
      <c r="AH6" s="24" t="n">
        <f>SUM('Z05 支出决算明细表'!AH7)</f>
        <v>0.0</v>
      </c>
      <c r="AI6" s="24" t="n">
        <f>SUM('Z05 支出决算明细表'!AI7)</f>
        <v>0.0</v>
      </c>
      <c r="AJ6" s="24" t="n">
        <f>SUM('Z05 支出决算明细表'!AJ7)</f>
        <v>0.0</v>
      </c>
      <c r="AK6" s="24" t="n">
        <f>SUM('Z05 支出决算明细表'!AK7)</f>
        <v>0.0</v>
      </c>
      <c r="AL6" s="24" t="n">
        <f>SUM('Z05 支出决算明细表'!AL7)</f>
        <v>0.0</v>
      </c>
      <c r="AM6" s="24" t="n">
        <f>SUM('Z05 支出决算明细表'!AM7)</f>
        <v>0.0</v>
      </c>
      <c r="AN6" s="24" t="n">
        <f>SUM('Z05 支出决算明细表'!AN7)</f>
        <v>0.0</v>
      </c>
      <c r="AO6" s="24" t="n">
        <f>SUM('Z05 支出决算明细表'!AO7)</f>
        <v>128318.52</v>
      </c>
      <c r="AP6" s="24" t="n">
        <f>SUM('Z05 支出决算明细表'!AP7)</f>
        <v>0.0</v>
      </c>
      <c r="AQ6" s="24" t="n">
        <f>SUM('Z05 支出决算明细表'!AQ7)</f>
        <v>0.0</v>
      </c>
      <c r="AR6" s="24" t="n">
        <f>SUM('Z05 支出决算明细表'!AR7)</f>
        <v>0.0</v>
      </c>
      <c r="AS6" s="24" t="n">
        <f>SUM('Z05 支出决算明细表'!AS7)</f>
        <v>0.0</v>
      </c>
      <c r="AT6" s="24" t="n">
        <f>SUM('Z05 支出决算明细表'!AT7)</f>
        <v>0.0</v>
      </c>
      <c r="AU6" s="24" t="n">
        <f>SUM('Z05 支出决算明细表'!AU7)</f>
        <v>12449.0</v>
      </c>
      <c r="AV6" s="24" t="n">
        <f>SUM('Z05 支出决算明细表'!AV7)</f>
        <v>0.0</v>
      </c>
      <c r="AW6" s="24" t="n">
        <f>SUM('Z05 支出决算明细表'!AW7)</f>
        <v>0.0</v>
      </c>
      <c r="AX6" s="24" t="n">
        <f>SUM('Z05 支出决算明细表'!AX7)</f>
        <v>0.0</v>
      </c>
      <c r="AY6" s="24" t="n">
        <f>SUM('Z05 支出决算明细表'!AY7)</f>
        <v>0.0</v>
      </c>
      <c r="AZ6" s="24" t="n">
        <f>SUM('Z05 支出决算明细表'!AZ7)</f>
        <v>0.0</v>
      </c>
      <c r="BA6" s="24" t="n">
        <f>SUM('Z05 支出决算明细表'!BA7)</f>
        <v>0.0</v>
      </c>
      <c r="BB6" s="24" t="n">
        <f>SUM('Z05 支出决算明细表'!BB7)</f>
        <v>0.0</v>
      </c>
      <c r="BC6" s="24" t="n">
        <f>SUM('Z05 支出决算明细表'!BC7)</f>
        <v>0.0</v>
      </c>
      <c r="BD6" s="24" t="n">
        <f>SUM('Z05 支出决算明细表'!BD7)</f>
        <v>0.0</v>
      </c>
      <c r="BE6" s="24" t="n">
        <f>SUM('Z05 支出决算明细表'!BE7)</f>
        <v>0.0</v>
      </c>
      <c r="BF6" s="24" t="n">
        <f>SUM('Z05 支出决算明细表'!BF7)</f>
        <v>0.0</v>
      </c>
      <c r="BG6" s="24" t="n">
        <f>SUM('Z05 支出决算明细表'!BG7)</f>
        <v>0.0</v>
      </c>
      <c r="BH6" s="24" t="n">
        <f>SUM('Z05 支出决算明细表'!BH7)</f>
        <v>0.0</v>
      </c>
      <c r="BI6" s="24" t="n">
        <f>('Z05 支出决算明细表'!BJ6+'Z05 支出决算明细表'!BK6+'Z05 支出决算明细表'!BL6+'Z05 支出决算明细表'!BM6)</f>
        <v>0.0</v>
      </c>
      <c r="BJ6" s="24" t="n">
        <f>SUM('Z05 支出决算明细表'!BJ7)</f>
        <v>0.0</v>
      </c>
      <c r="BK6" s="24" t="n">
        <f>SUM('Z05 支出决算明细表'!BK7)</f>
        <v>0.0</v>
      </c>
      <c r="BL6" s="24" t="n">
        <f>SUM('Z05 支出决算明细表'!BL7)</f>
        <v>0.0</v>
      </c>
      <c r="BM6" s="24" t="n">
        <f>SUM('Z05 支出决算明细表'!BM7)</f>
        <v>0.0</v>
      </c>
      <c r="BN6" s="24" t="n">
        <f>SUM('Z05 支出决算明细表'!BN7)</f>
        <v>0.0</v>
      </c>
      <c r="BO6" s="24" t="n">
        <f>SUM('Z05 支出决算明细表'!BO7)</f>
        <v>0.0</v>
      </c>
      <c r="BP6" s="24" t="n">
        <f>SUM('Z05 支出决算明细表'!BP7)</f>
        <v>0.0</v>
      </c>
      <c r="BQ6" s="24" t="n">
        <f>SUM('Z05 支出决算明细表'!BQ7)</f>
        <v>0.0</v>
      </c>
      <c r="BR6" s="24" t="n">
        <f>SUM('Z05 支出决算明细表'!BR7)</f>
        <v>0.0</v>
      </c>
      <c r="BS6" s="24" t="n">
        <f>SUM('Z05 支出决算明细表'!BS7)</f>
        <v>0.0</v>
      </c>
      <c r="BT6" s="24" t="n">
        <f>SUM('Z05 支出决算明细表'!BT7)</f>
        <v>0.0</v>
      </c>
      <c r="BU6" s="24" t="n">
        <f>SUM('Z05 支出决算明细表'!BU7)</f>
        <v>0.0</v>
      </c>
      <c r="BV6" s="24" t="n">
        <f>SUM('Z05 支出决算明细表'!BV7)</f>
        <v>0.0</v>
      </c>
      <c r="BW6" s="24" t="n">
        <f>SUM('Z05 支出决算明细表'!BW7)</f>
        <v>0.0</v>
      </c>
      <c r="BX6" s="24" t="n">
        <f>SUM('Z05 支出决算明细表'!BX7)</f>
        <v>0.0</v>
      </c>
      <c r="BY6" s="24" t="n">
        <f>SUM('Z05 支出决算明细表'!BY7)</f>
        <v>0.0</v>
      </c>
      <c r="BZ6" s="24" t="n">
        <f>SUM('Z05 支出决算明细表'!BZ7)</f>
        <v>0.0</v>
      </c>
      <c r="CA6" s="24" t="n">
        <f>('Z05 支出决算明细表'!CB6+'Z05 支出决算明细表'!CC6+'Z05 支出决算明细表'!CD6+'Z05 支出决算明细表'!CE6+'Z05 支出决算明细表'!CF6+'Z05 支出决算明细表'!CG6+'Z05 支出决算明细表'!CH6+'Z05 支出决算明细表'!CI6+'Z05 支出决算明细表'!CJ6+'Z05 支出决算明细表'!CK6+'Z05 支出决算明细表'!CL6+'Z05 支出决算明细表'!CM6+'Z05 支出决算明细表'!CN6+'Z05 支出决算明细表'!CO6+'Z05 支出决算明细表'!CP6+'Z05 支出决算明细表'!CQ6)</f>
        <v>26140.0</v>
      </c>
      <c r="CB6" s="24" t="n">
        <f>SUM('Z05 支出决算明细表'!CB7)</f>
        <v>0.0</v>
      </c>
      <c r="CC6" s="24" t="n">
        <f>SUM('Z05 支出决算明细表'!CC7)</f>
        <v>26140.0</v>
      </c>
      <c r="CD6" s="24" t="n">
        <f>SUM('Z05 支出决算明细表'!CD7)</f>
        <v>0.0</v>
      </c>
      <c r="CE6" s="24" t="n">
        <f>SUM('Z05 支出决算明细表'!CE7)</f>
        <v>0.0</v>
      </c>
      <c r="CF6" s="24" t="n">
        <f>SUM('Z05 支出决算明细表'!CF7)</f>
        <v>0.0</v>
      </c>
      <c r="CG6" s="24" t="n">
        <f>SUM('Z05 支出决算明细表'!CG7)</f>
        <v>0.0</v>
      </c>
      <c r="CH6" s="24" t="n">
        <f>SUM('Z05 支出决算明细表'!CH7)</f>
        <v>0.0</v>
      </c>
      <c r="CI6" s="24" t="n">
        <f>SUM('Z05 支出决算明细表'!CI7)</f>
        <v>0.0</v>
      </c>
      <c r="CJ6" s="24" t="n">
        <f>SUM('Z05 支出决算明细表'!CJ7)</f>
        <v>0.0</v>
      </c>
      <c r="CK6" s="24" t="n">
        <f>SUM('Z05 支出决算明细表'!CK7)</f>
        <v>0.0</v>
      </c>
      <c r="CL6" s="24" t="n">
        <f>SUM('Z05 支出决算明细表'!CL7)</f>
        <v>0.0</v>
      </c>
      <c r="CM6" s="24" t="n">
        <f>SUM('Z05 支出决算明细表'!CM7)</f>
        <v>0.0</v>
      </c>
      <c r="CN6" s="24" t="n">
        <f>SUM('Z05 支出决算明细表'!CN7)</f>
        <v>0.0</v>
      </c>
      <c r="CO6" s="24" t="n">
        <f>SUM('Z05 支出决算明细表'!CO7)</f>
        <v>0.0</v>
      </c>
      <c r="CP6" s="24" t="n">
        <f>SUM('Z05 支出决算明细表'!CP7)</f>
        <v>0.0</v>
      </c>
      <c r="CQ6" s="24" t="n">
        <f>SUM('Z05 支出决算明细表'!CQ7)</f>
        <v>0.0</v>
      </c>
      <c r="CR6" s="24" t="n">
        <f>SUM('Z05 支出决算明细表'!CR7)</f>
        <v>0.0</v>
      </c>
      <c r="CS6" s="24" t="n">
        <f>SUM('Z05 支出决算明细表'!CS7)</f>
        <v>0.0</v>
      </c>
      <c r="CT6" s="24" t="n">
        <f>SUM('Z05 支出决算明细表'!CT7)</f>
        <v>0.0</v>
      </c>
      <c r="CU6" s="24" t="n">
        <f>SUM('Z05 支出决算明细表'!CU7)</f>
        <v>0.0</v>
      </c>
      <c r="CV6" s="24" t="n">
        <f>SUM('Z05 支出决算明细表'!CV7)</f>
        <v>0.0</v>
      </c>
      <c r="CW6" s="24" t="n">
        <f>SUM('Z05 支出决算明细表'!CW7)</f>
        <v>0.0</v>
      </c>
      <c r="CX6" s="24" t="n">
        <f>SUM('Z05 支出决算明细表'!CX7)</f>
        <v>0.0</v>
      </c>
      <c r="CY6" s="24" t="n">
        <f>SUM('Z05 支出决算明细表'!CY7)</f>
        <v>0.0</v>
      </c>
      <c r="CZ6" s="24" t="n">
        <f>SUM('Z05 支出决算明细表'!CZ7)</f>
        <v>0.0</v>
      </c>
      <c r="DA6" s="24" t="n">
        <f>('Z05 支出决算明细表'!DB6+'Z05 支出决算明细表'!DC6+'Z05 支出决算明细表'!DD6)</f>
        <v>0.0</v>
      </c>
      <c r="DB6" s="24" t="n">
        <f>SUM('Z05 支出决算明细表'!DB7)</f>
        <v>0.0</v>
      </c>
      <c r="DC6" s="24" t="n">
        <f>SUM('Z05 支出决算明细表'!DC7)</f>
        <v>0.0</v>
      </c>
      <c r="DD6" s="24" t="n">
        <f>SUM('Z05 支出决算明细表'!DD7)</f>
        <v>0.0</v>
      </c>
      <c r="DE6" s="24" t="n">
        <f>SUM('Z05 支出决算明细表'!DE7)</f>
        <v>0.0</v>
      </c>
      <c r="DF6" s="24" t="n">
        <f>SUM('Z05 支出决算明细表'!DF7)</f>
        <v>0.0</v>
      </c>
      <c r="DG6" s="24" t="n">
        <f>SUM('Z05 支出决算明细表'!DG7)</f>
        <v>0.0</v>
      </c>
      <c r="DH6" s="24" t="n">
        <f>SUM('Z05 支出决算明细表'!DH7)</f>
        <v>0.0</v>
      </c>
      <c r="DI6" s="24" t="n">
        <f>SUM('Z05 支出决算明细表'!DI7)</f>
        <v>0.0</v>
      </c>
      <c r="DJ6" s="26" t="n">
        <f>SUM('Z05 支出决算明细表'!DJ7)</f>
        <v>0.0</v>
      </c>
    </row>
    <row r="7" customHeight="true" ht="15.0">
      <c r="A7" s="172" t="inlineStr">
        <is>
          <t>2010301</t>
        </is>
      </c>
      <c r="B7" s="174"/>
      <c r="C7" s="174"/>
      <c r="D7" s="30" t="inlineStr">
        <is>
          <t>行政运行</t>
        </is>
      </c>
      <c r="E7" s="24" t="n">
        <v>705468.4</v>
      </c>
      <c r="F7" s="24" t="n">
        <v>686129.0</v>
      </c>
      <c r="G7" s="24" t="n">
        <v>303767.0</v>
      </c>
      <c r="H7" s="24" t="n">
        <v>212422.0</v>
      </c>
      <c r="I7" s="24" t="n">
        <v>0.0</v>
      </c>
      <c r="J7" s="24" t="n">
        <v>0.0</v>
      </c>
      <c r="K7" s="24" t="n">
        <v>169940.0</v>
      </c>
      <c r="L7" s="24" t="n">
        <v>0.0</v>
      </c>
      <c r="M7" s="24" t="n">
        <v>0.0</v>
      </c>
      <c r="N7" s="24" t="n">
        <v>0.0</v>
      </c>
      <c r="O7" s="24" t="n">
        <v>0.0</v>
      </c>
      <c r="P7" s="24" t="n">
        <v>0.0</v>
      </c>
      <c r="Q7" s="24" t="n">
        <v>0.0</v>
      </c>
      <c r="R7" s="24" t="n">
        <v>0.0</v>
      </c>
      <c r="S7" s="24" t="n">
        <v>0.0</v>
      </c>
      <c r="T7" s="24" t="n">
        <v>19339.4</v>
      </c>
      <c r="U7" s="24" t="n">
        <v>10769.4</v>
      </c>
      <c r="V7" s="24" t="n">
        <v>0.0</v>
      </c>
      <c r="W7" s="24" t="n">
        <v>0.0</v>
      </c>
      <c r="X7" s="24" t="n">
        <v>0.0</v>
      </c>
      <c r="Y7" s="24" t="n">
        <v>0.0</v>
      </c>
      <c r="Z7" s="24" t="n">
        <v>0.0</v>
      </c>
      <c r="AA7" s="24" t="n">
        <v>299.0</v>
      </c>
      <c r="AB7" s="24" t="n">
        <v>0.0</v>
      </c>
      <c r="AC7" s="24" t="n">
        <v>0.0</v>
      </c>
      <c r="AD7" s="24" t="n">
        <v>2340.0</v>
      </c>
      <c r="AE7" s="24" t="n">
        <v>0.0</v>
      </c>
      <c r="AF7" s="24" t="n">
        <v>0.0</v>
      </c>
      <c r="AG7" s="24" t="n">
        <v>0.0</v>
      </c>
      <c r="AH7" s="24" t="n">
        <v>0.0</v>
      </c>
      <c r="AI7" s="24" t="n">
        <v>0.0</v>
      </c>
      <c r="AJ7" s="24" t="n">
        <v>0.0</v>
      </c>
      <c r="AK7" s="24" t="n">
        <v>0.0</v>
      </c>
      <c r="AL7" s="24" t="n">
        <v>0.0</v>
      </c>
      <c r="AM7" s="24" t="n">
        <v>0.0</v>
      </c>
      <c r="AN7" s="24" t="n">
        <v>0.0</v>
      </c>
      <c r="AO7" s="24" t="n">
        <v>5931.0</v>
      </c>
      <c r="AP7" s="24" t="n">
        <v>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2010399</t>
        </is>
      </c>
      <c r="B8" s="174"/>
      <c r="C8" s="174"/>
      <c r="D8" s="30" t="inlineStr">
        <is>
          <t>其他政府办公厅（室）及相关机构事务支出</t>
        </is>
      </c>
      <c r="E8" s="24" t="n">
        <v>62817.5</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62817.5</v>
      </c>
      <c r="U8" s="24" t="n">
        <v>13608.5</v>
      </c>
      <c r="V8" s="24" t="n">
        <v>22000.0</v>
      </c>
      <c r="W8" s="24" t="n">
        <v>0.0</v>
      </c>
      <c r="X8" s="24" t="n">
        <v>0.0</v>
      </c>
      <c r="Y8" s="24" t="n">
        <v>0.0</v>
      </c>
      <c r="Z8" s="24" t="n">
        <v>0.0</v>
      </c>
      <c r="AA8" s="24" t="n">
        <v>0.0</v>
      </c>
      <c r="AB8" s="24" t="n">
        <v>0.0</v>
      </c>
      <c r="AC8" s="24" t="n">
        <v>0.0</v>
      </c>
      <c r="AD8" s="24" t="n">
        <v>14760.0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12449.0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2011308</t>
        </is>
      </c>
      <c r="B9" s="174"/>
      <c r="C9" s="174"/>
      <c r="D9" s="30" t="inlineStr">
        <is>
          <t>招商引资</t>
        </is>
      </c>
      <c r="E9" s="24" t="n">
        <v>10000.0</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10000.0</v>
      </c>
      <c r="U9" s="24" t="n">
        <v>0.0</v>
      </c>
      <c r="V9" s="24" t="n">
        <v>10000.0</v>
      </c>
      <c r="W9" s="24" t="n">
        <v>0.0</v>
      </c>
      <c r="X9" s="24" t="n">
        <v>0.0</v>
      </c>
      <c r="Y9" s="24" t="n">
        <v>0.0</v>
      </c>
      <c r="Z9" s="24" t="n">
        <v>0.0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2299999</t>
        </is>
      </c>
      <c r="B10" s="174"/>
      <c r="C10" s="174"/>
      <c r="D10" s="30" t="inlineStr">
        <is>
          <t>其他支出</t>
        </is>
      </c>
      <c r="E10" s="24" t="n">
        <f>'Z05 支出决算明细表'!E10</f>
        <v>159385.62</v>
      </c>
      <c r="F10" s="24" t="n">
        <f>'Z05 支出决算明细表'!F10</f>
        <v>0.0</v>
      </c>
      <c r="G10" s="24" t="n">
        <f>'Z05 支出决算明细表'!G10</f>
        <v>0.0</v>
      </c>
      <c r="H10" s="24" t="n">
        <f>'Z05 支出决算明细表'!H10</f>
        <v>0.0</v>
      </c>
      <c r="I10" s="24" t="n">
        <f>'Z05 支出决算明细表'!I10</f>
        <v>0.0</v>
      </c>
      <c r="J10" s="24" t="n">
        <f>'Z05 支出决算明细表'!J10</f>
        <v>0.0</v>
      </c>
      <c r="K10" s="24" t="n">
        <f>'Z05 支出决算明细表'!K10</f>
        <v>0.0</v>
      </c>
      <c r="L10" s="24" t="n">
        <f>'Z05 支出决算明细表'!L10</f>
        <v>0.0</v>
      </c>
      <c r="M10" s="24" t="n">
        <f>'Z05 支出决算明细表'!M10</f>
        <v>0.0</v>
      </c>
      <c r="N10" s="24" t="n">
        <f>'Z05 支出决算明细表'!N10</f>
        <v>0.0</v>
      </c>
      <c r="O10" s="24" t="n">
        <f>'Z05 支出决算明细表'!O10</f>
        <v>0.0</v>
      </c>
      <c r="P10" s="24" t="n">
        <f>'Z05 支出决算明细表'!P10</f>
        <v>0.0</v>
      </c>
      <c r="Q10" s="24" t="n">
        <f>'Z05 支出决算明细表'!Q10</f>
        <v>0.0</v>
      </c>
      <c r="R10" s="24" t="n">
        <f>'Z05 支出决算明细表'!R10</f>
        <v>0.0</v>
      </c>
      <c r="S10" s="24" t="n">
        <f>'Z05 支出决算明细表'!S10</f>
        <v>0.0</v>
      </c>
      <c r="T10" s="24" t="n">
        <f>('Z05 支出决算明细表'!U10+'Z05 支出决算明细表'!V10+'Z05 支出决算明细表'!W10+'Z05 支出决算明细表'!X10+'Z05 支出决算明细表'!Y10+'Z05 支出决算明细表'!Z10+'Z05 支出决算明细表'!AA10+'Z05 支出决算明细表'!AB10+'Z05 支出决算明细表'!AC10+'Z05 支出决算明细表'!AD10+'Z05 支出决算明细表'!AE10+'Z05 支出决算明细表'!AF10+'Z05 支出决算明细表'!AG10+'Z05 支出决算明细表'!AH10+'Z05 支出决算明细表'!AI10+'Z05 支出决算明细表'!AJ10+'Z05 支出决算明细表'!AK10+'Z05 支出决算明细表'!AL10+'Z05 支出决算明细表'!AM10+'Z05 支出决算明细表'!AN10+'Z05 支出决算明细表'!AO10+'Z05 支出决算明细表'!AP10+'Z05 支出决算明细表'!AQ10+'Z05 支出决算明细表'!AR10+'Z05 支出决算明细表'!AS10+'Z05 支出决算明细表'!AT10+'Z05 支出决算明细表'!AU10)</f>
        <v>133245.62</v>
      </c>
      <c r="U10" s="24" t="n">
        <f>'Z05 支出决算明细表'!U10</f>
        <v>5248.1</v>
      </c>
      <c r="V10" s="24" t="n">
        <f>'Z05 支出决算明细表'!V10</f>
        <v>0.0</v>
      </c>
      <c r="W10" s="24" t="n">
        <f>'Z05 支出决算明细表'!W10</f>
        <v>0.0</v>
      </c>
      <c r="X10" s="24" t="n">
        <f>'Z05 支出决算明细表'!X10</f>
        <v>0.0</v>
      </c>
      <c r="Y10" s="24" t="n">
        <f>'Z05 支出决算明细表'!Y10</f>
        <v>0.0</v>
      </c>
      <c r="Z10" s="24" t="n">
        <f>'Z05 支出决算明细表'!Z10</f>
        <v>0.0</v>
      </c>
      <c r="AA10" s="24" t="n">
        <f>'Z05 支出决算明细表'!AA10</f>
        <v>0.0</v>
      </c>
      <c r="AB10" s="24" t="n">
        <f>'Z05 支出决算明细表'!AB10</f>
        <v>0.0</v>
      </c>
      <c r="AC10" s="24" t="n">
        <f>'Z05 支出决算明细表'!AC10</f>
        <v>0.0</v>
      </c>
      <c r="AD10" s="24" t="n">
        <f>'Z05 支出决算明细表'!AD10</f>
        <v>0.0</v>
      </c>
      <c r="AE10" s="24" t="n">
        <f>'Z05 支出决算明细表'!AE10</f>
        <v>0.0</v>
      </c>
      <c r="AF10" s="24" t="n">
        <f>'Z05 支出决算明细表'!AF10</f>
        <v>5610.0</v>
      </c>
      <c r="AG10" s="24" t="n">
        <f>'Z05 支出决算明细表'!AG10</f>
        <v>0.0</v>
      </c>
      <c r="AH10" s="24" t="n">
        <f>'Z05 支出决算明细表'!AH10</f>
        <v>0.0</v>
      </c>
      <c r="AI10" s="24" t="n">
        <f>'Z05 支出决算明细表'!AI10</f>
        <v>0.0</v>
      </c>
      <c r="AJ10" s="24" t="n">
        <f>'Z05 支出决算明细表'!AJ10</f>
        <v>0.0</v>
      </c>
      <c r="AK10" s="24" t="n">
        <f>'Z05 支出决算明细表'!AK10</f>
        <v>0.0</v>
      </c>
      <c r="AL10" s="24" t="n">
        <f>'Z05 支出决算明细表'!AL10</f>
        <v>0.0</v>
      </c>
      <c r="AM10" s="24" t="n">
        <f>'Z05 支出决算明细表'!AM10</f>
        <v>0.0</v>
      </c>
      <c r="AN10" s="24" t="n">
        <f>'Z05 支出决算明细表'!AN10</f>
        <v>0.0</v>
      </c>
      <c r="AO10" s="24" t="n">
        <f>'Z05 支出决算明细表'!AO10</f>
        <v>122387.52</v>
      </c>
      <c r="AP10" s="24" t="n">
        <f>'Z05 支出决算明细表'!AP10</f>
        <v>0.0</v>
      </c>
      <c r="AQ10" s="24" t="n">
        <f>'Z05 支出决算明细表'!AQ10</f>
        <v>0.0</v>
      </c>
      <c r="AR10" s="24" t="n">
        <f>'Z05 支出决算明细表'!AR10</f>
        <v>0.0</v>
      </c>
      <c r="AS10" s="24" t="n">
        <f>'Z05 支出决算明细表'!AS10</f>
        <v>0.0</v>
      </c>
      <c r="AT10" s="24" t="n">
        <f>'Z05 支出决算明细表'!AT10</f>
        <v>0.0</v>
      </c>
      <c r="AU10" s="24" t="n">
        <f>'Z05 支出决算明细表'!AU10</f>
        <v>0.0</v>
      </c>
      <c r="AV10" s="24" t="n">
        <f>'Z05 支出决算明细表'!AV10</f>
        <v>0.0</v>
      </c>
      <c r="AW10" s="24" t="n">
        <f>'Z05 支出决算明细表'!AW10</f>
        <v>0.0</v>
      </c>
      <c r="AX10" s="24" t="n">
        <f>'Z05 支出决算明细表'!AX10</f>
        <v>0.0</v>
      </c>
      <c r="AY10" s="24" t="n">
        <f>'Z05 支出决算明细表'!AY10</f>
        <v>0.0</v>
      </c>
      <c r="AZ10" s="24" t="n">
        <f>'Z05 支出决算明细表'!AZ10</f>
        <v>0.0</v>
      </c>
      <c r="BA10" s="24" t="n">
        <f>'Z05 支出决算明细表'!BA10</f>
        <v>0.0</v>
      </c>
      <c r="BB10" s="24" t="n">
        <f>'Z05 支出决算明细表'!BB10</f>
        <v>0.0</v>
      </c>
      <c r="BC10" s="24" t="n">
        <f>'Z05 支出决算明细表'!BC10</f>
        <v>0.0</v>
      </c>
      <c r="BD10" s="24" t="n">
        <f>'Z05 支出决算明细表'!BD10</f>
        <v>0.0</v>
      </c>
      <c r="BE10" s="24" t="n">
        <f>'Z05 支出决算明细表'!BE10</f>
        <v>0.0</v>
      </c>
      <c r="BF10" s="24" t="n">
        <f>'Z05 支出决算明细表'!BF10</f>
        <v>0.0</v>
      </c>
      <c r="BG10" s="24" t="n">
        <f>'Z05 支出决算明细表'!BG10</f>
        <v>0.0</v>
      </c>
      <c r="BH10" s="24" t="n">
        <f>'Z05 支出决算明细表'!BH10</f>
        <v>0.0</v>
      </c>
      <c r="BI10" s="24" t="n">
        <f>('Z05 支出决算明细表'!BJ10+'Z05 支出决算明细表'!BK10+'Z05 支出决算明细表'!BL10+'Z05 支出决算明细表'!BM10)</f>
        <v>0.0</v>
      </c>
      <c r="BJ10" s="24" t="n">
        <f>'Z05 支出决算明细表'!BJ10</f>
        <v>0.0</v>
      </c>
      <c r="BK10" s="24" t="n">
        <f>'Z05 支出决算明细表'!BK10</f>
        <v>0.0</v>
      </c>
      <c r="BL10" s="24" t="n">
        <f>'Z05 支出决算明细表'!BL10</f>
        <v>0.0</v>
      </c>
      <c r="BM10" s="24" t="n">
        <f>'Z05 支出决算明细表'!BM10</f>
        <v>0.0</v>
      </c>
      <c r="BN10" s="24" t="n">
        <f>('Z05 支出决算明细表'!BO10+'Z05 支出决算明细表'!BP10+'Z05 支出决算明细表'!BQ10+'Z05 支出决算明细表'!BR10+'Z05 支出决算明细表'!BS10+'Z05 支出决算明细表'!BT10+'Z05 支出决算明细表'!BU10+'Z05 支出决算明细表'!BV10+'Z05 支出决算明细表'!BW10+'Z05 支出决算明细表'!BX10+'Z05 支出决算明细表'!BY10+'Z05 支出决算明细表'!BZ10)</f>
        <v>0.0</v>
      </c>
      <c r="BO10" s="24" t="n">
        <f>'Z05 支出决算明细表'!BO10</f>
        <v>0.0</v>
      </c>
      <c r="BP10" s="24" t="n">
        <f>'Z05 支出决算明细表'!BP10</f>
        <v>0.0</v>
      </c>
      <c r="BQ10" s="24" t="n">
        <f>'Z05 支出决算明细表'!BQ10</f>
        <v>0.0</v>
      </c>
      <c r="BR10" s="24" t="n">
        <f>'Z05 支出决算明细表'!BR10</f>
        <v>0.0</v>
      </c>
      <c r="BS10" s="24" t="n">
        <f>'Z05 支出决算明细表'!BS10</f>
        <v>0.0</v>
      </c>
      <c r="BT10" s="24" t="n">
        <f>'Z05 支出决算明细表'!BT10</f>
        <v>0.0</v>
      </c>
      <c r="BU10" s="24" t="n">
        <f>'Z05 支出决算明细表'!BU10</f>
        <v>0.0</v>
      </c>
      <c r="BV10" s="24" t="n">
        <f>'Z05 支出决算明细表'!BV10</f>
        <v>0.0</v>
      </c>
      <c r="BW10" s="24" t="n">
        <f>'Z05 支出决算明细表'!BW10</f>
        <v>0.0</v>
      </c>
      <c r="BX10" s="24" t="n">
        <f>'Z05 支出决算明细表'!BX10</f>
        <v>0.0</v>
      </c>
      <c r="BY10" s="24" t="n">
        <f>'Z05 支出决算明细表'!BY10</f>
        <v>0.0</v>
      </c>
      <c r="BZ10" s="24" t="n">
        <f>'Z05 支出决算明细表'!BZ10</f>
        <v>0.0</v>
      </c>
      <c r="CA10" s="24" t="n">
        <f>('Z05 支出决算明细表'!CB10+'Z05 支出决算明细表'!CC10+'Z05 支出决算明细表'!CD10+'Z05 支出决算明细表'!CE10+'Z05 支出决算明细表'!CF10+'Z05 支出决算明细表'!CG10+'Z05 支出决算明细表'!CH10+'Z05 支出决算明细表'!CI10+'Z05 支出决算明细表'!CJ10+'Z05 支出决算明细表'!CK10+'Z05 支出决算明细表'!CL10+'Z05 支出决算明细表'!CM10+'Z05 支出决算明细表'!CN10+'Z05 支出决算明细表'!CO10+'Z05 支出决算明细表'!CP10+'Z05 支出决算明细表'!CQ10)</f>
        <v>26140.0</v>
      </c>
      <c r="CB10" s="24" t="n">
        <f>'Z05 支出决算明细表'!CB10</f>
        <v>0.0</v>
      </c>
      <c r="CC10" s="24" t="n">
        <f>'Z05 支出决算明细表'!CC10</f>
        <v>26140.0</v>
      </c>
      <c r="CD10" s="24" t="n">
        <f>'Z05 支出决算明细表'!CD10</f>
        <v>0.0</v>
      </c>
      <c r="CE10" s="24" t="n">
        <f>'Z05 支出决算明细表'!CE10</f>
        <v>0.0</v>
      </c>
      <c r="CF10" s="24" t="n">
        <f>'Z05 支出决算明细表'!CF10</f>
        <v>0.0</v>
      </c>
      <c r="CG10" s="24" t="n">
        <f>'Z05 支出决算明细表'!CG10</f>
        <v>0.0</v>
      </c>
      <c r="CH10" s="24" t="n">
        <f>'Z05 支出决算明细表'!CH10</f>
        <v>0.0</v>
      </c>
      <c r="CI10" s="24" t="n">
        <f>'Z05 支出决算明细表'!CI10</f>
        <v>0.0</v>
      </c>
      <c r="CJ10" s="24" t="n">
        <f>'Z05 支出决算明细表'!CJ10</f>
        <v>0.0</v>
      </c>
      <c r="CK10" s="24" t="n">
        <f>'Z05 支出决算明细表'!CK10</f>
        <v>0.0</v>
      </c>
      <c r="CL10" s="24" t="n">
        <f>'Z05 支出决算明细表'!CL10</f>
        <v>0.0</v>
      </c>
      <c r="CM10" s="24" t="n">
        <f>'Z05 支出决算明细表'!CM10</f>
        <v>0.0</v>
      </c>
      <c r="CN10" s="24" t="n">
        <f>'Z05 支出决算明细表'!CN10</f>
        <v>0.0</v>
      </c>
      <c r="CO10" s="24" t="n">
        <f>'Z05 支出决算明细表'!CO10</f>
        <v>0.0</v>
      </c>
      <c r="CP10" s="24" t="n">
        <f>'Z05 支出决算明细表'!CP10</f>
        <v>0.0</v>
      </c>
      <c r="CQ10" s="24" t="n">
        <f>'Z05 支出决算明细表'!CQ10</f>
        <v>0.0</v>
      </c>
      <c r="CR10" s="24" t="n">
        <f>'Z05 支出决算明细表'!CR10</f>
        <v>0.0</v>
      </c>
      <c r="CS10" s="24" t="n">
        <f>'Z05 支出决算明细表'!CS10</f>
        <v>0.0</v>
      </c>
      <c r="CT10" s="24" t="n">
        <f>'Z05 支出决算明细表'!CT10</f>
        <v>0.0</v>
      </c>
      <c r="CU10" s="24" t="n">
        <f>'Z05 支出决算明细表'!CU10</f>
        <v>0.0</v>
      </c>
      <c r="CV10" s="24" t="n">
        <f>'Z05 支出决算明细表'!CV10</f>
        <v>0.0</v>
      </c>
      <c r="CW10" s="24" t="n">
        <f>'Z05 支出决算明细表'!CW10</f>
        <v>0.0</v>
      </c>
      <c r="CX10" s="24" t="n">
        <f>'Z05 支出决算明细表'!CX10</f>
        <v>0.0</v>
      </c>
      <c r="CY10" s="24" t="n">
        <f>'Z05 支出决算明细表'!CY10</f>
        <v>0.0</v>
      </c>
      <c r="CZ10" s="24" t="n">
        <f>'Z05 支出决算明细表'!CZ10</f>
        <v>0.0</v>
      </c>
      <c r="DA10" s="24" t="n">
        <f>('Z05 支出决算明细表'!DB10+'Z05 支出决算明细表'!DC10+'Z05 支出决算明细表'!DD10)</f>
        <v>0.0</v>
      </c>
      <c r="DB10" s="24" t="n">
        <f>'Z05 支出决算明细表'!DB10</f>
        <v>0.0</v>
      </c>
      <c r="DC10" s="24" t="n">
        <f>'Z05 支出决算明细表'!DC10</f>
        <v>0.0</v>
      </c>
      <c r="DD10" s="24" t="n">
        <f>'Z05 支出决算明细表'!DD10</f>
        <v>0.0</v>
      </c>
      <c r="DE10" s="24" t="n">
        <f>('Z05 支出决算明细表'!DF10+'Z05 支出决算明细表'!DG10+'Z05 支出决算明细表'!DH10+'Z05 支出决算明细表'!DI10+'Z05 支出决算明细表'!DJ10)</f>
        <v>0.0</v>
      </c>
      <c r="DF10" s="24" t="n">
        <f>'Z05 支出决算明细表'!DF10</f>
        <v>0.0</v>
      </c>
      <c r="DG10" s="24" t="n">
        <f>'Z05 支出决算明细表'!DG10</f>
        <v>0.0</v>
      </c>
      <c r="DH10" s="24" t="n">
        <f>'Z05 支出决算明细表'!DH10</f>
        <v>0.0</v>
      </c>
      <c r="DI10" s="24" t="n">
        <f>'Z05 支出决算明细表'!DI10</f>
        <v>0.0</v>
      </c>
      <c r="DJ10" s="26" t="n">
        <f>'Z05 支出决算明细表'!DJ10</f>
        <v>0.0</v>
      </c>
    </row>
    <row r="11" customHeight="true" ht="15.0">
      <c r="A11" s="194" t="inlineStr">
        <is>
          <t>注：本表为自动生成表。</t>
        </is>
      </c>
      <c r="B11" s="68"/>
      <c r="C11" s="68"/>
      <c r="D11" s="68"/>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c r="BW11" s="196"/>
      <c r="BX11" s="196"/>
      <c r="BY11" s="196"/>
      <c r="BZ11" s="196"/>
      <c r="CA11" s="196"/>
      <c r="CB11" s="196"/>
      <c r="CC11" s="196"/>
      <c r="CD11" s="196"/>
      <c r="CE11" s="196"/>
      <c r="CF11" s="196"/>
      <c r="CG11" s="196"/>
      <c r="CH11" s="196"/>
      <c r="CI11" s="196"/>
      <c r="CJ11" s="196"/>
      <c r="CK11" s="196"/>
      <c r="CL11" s="196"/>
      <c r="CM11" s="196"/>
      <c r="CN11" s="196"/>
      <c r="CO11" s="196"/>
      <c r="CP11" s="196"/>
      <c r="CQ11" s="196"/>
      <c r="CR11" s="196"/>
      <c r="CS11" s="196"/>
      <c r="CT11" s="196"/>
      <c r="CU11" s="196"/>
      <c r="CV11" s="196"/>
      <c r="CW11" s="196"/>
      <c r="CX11" s="196"/>
      <c r="CY11" s="196"/>
      <c r="CZ11" s="196"/>
      <c r="DA11" s="196"/>
      <c r="DB11" s="196"/>
      <c r="DC11" s="196"/>
      <c r="DD11" s="196"/>
      <c r="DE11" s="196"/>
      <c r="DF11" s="196"/>
      <c r="DG11" s="196"/>
      <c r="DH11" s="196"/>
      <c r="DI11" s="196"/>
      <c r="DJ11" s="196"/>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1:D11"/>
    <mergeCell ref="A8:C8"/>
    <mergeCell ref="A9:C9"/>
    <mergeCell ref="A10:C10"/>
  </mergeCells>
  <pageMargins bottom="0.75" footer="0.3" header="0.3" left="0.7" right="0.7" top="0.75"/>
</worksheet>
</file>

<file path=xl/worksheets/sheet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'Z05_1 基本支出决算明细表'!F6 + 'Z05_1 基本支出决算明细表'!T6 + 'Z05_1 基本支出决算明细表'!AV6 + 'Z05_1 基本支出决算明细表'!BI6 + 'Z05_1 基本支出决算明细表'!CA6 + 'Z05_1 基本支出决算明细表'!CU6 + 'Z05_1 基本支出决算明细表'!DE6</f>
        <v>705468.4</v>
      </c>
      <c r="F6" s="24" t="n">
        <f>('Z05_1 基本支出决算明细表'!G6+'Z05_1 基本支出决算明细表'!H6+'Z05_1 基本支出决算明细表'!I6+'Z05_1 基本支出决算明细表'!J6+'Z05_1 基本支出决算明细表'!K6+'Z05_1 基本支出决算明细表'!L6+'Z05_1 基本支出决算明细表'!M6+'Z05_1 基本支出决算明细表'!N6+'Z05_1 基本支出决算明细表'!O6+'Z05_1 基本支出决算明细表'!P6+'Z05_1 基本支出决算明细表'!Q6+'Z05_1 基本支出决算明细表'!R6+'Z05_1 基本支出决算明细表'!S6)</f>
        <v>686129.0</v>
      </c>
      <c r="G6" s="24" t="n">
        <f>SUM('Z05_1 基本支出决算明细表'!G7)</f>
        <v>303767.0</v>
      </c>
      <c r="H6" s="24" t="n">
        <f>SUM('Z05_1 基本支出决算明细表'!H7)</f>
        <v>212422.0</v>
      </c>
      <c r="I6" s="24" t="n">
        <f>SUM('Z05_1 基本支出决算明细表'!I7)</f>
        <v>0.0</v>
      </c>
      <c r="J6" s="24" t="n">
        <f>SUM('Z05_1 基本支出决算明细表'!J7)</f>
        <v>0.0</v>
      </c>
      <c r="K6" s="24" t="n">
        <f>SUM('Z05_1 基本支出决算明细表'!K7)</f>
        <v>169940.0</v>
      </c>
      <c r="L6" s="24" t="n">
        <f>SUM('Z05_1 基本支出决算明细表'!L7)</f>
        <v>0.0</v>
      </c>
      <c r="M6" s="24" t="n">
        <f>SUM('Z05_1 基本支出决算明细表'!M7)</f>
        <v>0.0</v>
      </c>
      <c r="N6" s="24" t="n">
        <f>SUM('Z05_1 基本支出决算明细表'!N7)</f>
        <v>0.0</v>
      </c>
      <c r="O6" s="24" t="n">
        <f>SUM('Z05_1 基本支出决算明细表'!O7)</f>
        <v>0.0</v>
      </c>
      <c r="P6" s="24" t="n">
        <f>SUM('Z05_1 基本支出决算明细表'!P7)</f>
        <v>0.0</v>
      </c>
      <c r="Q6" s="24" t="n">
        <f>SUM('Z05_1 基本支出决算明细表'!Q7)</f>
        <v>0.0</v>
      </c>
      <c r="R6" s="24" t="n">
        <f>SUM('Z05_1 基本支出决算明细表'!R7)</f>
        <v>0.0</v>
      </c>
      <c r="S6" s="24" t="n">
        <f>SUM('Z05_1 基本支出决算明细表'!S7)</f>
        <v>0.0</v>
      </c>
      <c r="T6" s="24" t="n">
        <f>('Z05_1 基本支出决算明细表'!U6+'Z05_1 基本支出决算明细表'!V6+'Z05_1 基本支出决算明细表'!W6+'Z05_1 基本支出决算明细表'!X6+'Z05_1 基本支出决算明细表'!Y6+'Z05_1 基本支出决算明细表'!Z6+'Z05_1 基本支出决算明细表'!AA6+'Z05_1 基本支出决算明细表'!AB6+'Z05_1 基本支出决算明细表'!AC6+'Z05_1 基本支出决算明细表'!AD6+'Z05_1 基本支出决算明细表'!AE6+'Z05_1 基本支出决算明细表'!AF6+'Z05_1 基本支出决算明细表'!AG6+'Z05_1 基本支出决算明细表'!AH6+'Z05_1 基本支出决算明细表'!AI6+'Z05_1 基本支出决算明细表'!AJ6+'Z05_1 基本支出决算明细表'!AK6+'Z05_1 基本支出决算明细表'!AL6+'Z05_1 基本支出决算明细表'!AM6+'Z05_1 基本支出决算明细表'!AN6+'Z05_1 基本支出决算明细表'!AO6+'Z05_1 基本支出决算明细表'!AP6+'Z05_1 基本支出决算明细表'!AQ6+'Z05_1 基本支出决算明细表'!AR6+'Z05_1 基本支出决算明细表'!AS6+'Z05_1 基本支出决算明细表'!AT6+'Z05_1 基本支出决算明细表'!AU6)</f>
        <v>19339.4</v>
      </c>
      <c r="U6" s="24" t="n">
        <f>SUM('Z05_1 基本支出决算明细表'!U7)</f>
        <v>10769.4</v>
      </c>
      <c r="V6" s="24" t="n">
        <f>SUM('Z05_1 基本支出决算明细表'!V7)</f>
        <v>0.0</v>
      </c>
      <c r="W6" s="24" t="n">
        <f>SUM('Z05_1 基本支出决算明细表'!W7)</f>
        <v>0.0</v>
      </c>
      <c r="X6" s="24" t="n">
        <f>SUM('Z05_1 基本支出决算明细表'!X7)</f>
        <v>0.0</v>
      </c>
      <c r="Y6" s="24" t="n">
        <f>SUM('Z05_1 基本支出决算明细表'!Y7)</f>
        <v>0.0</v>
      </c>
      <c r="Z6" s="24" t="n">
        <f>SUM('Z05_1 基本支出决算明细表'!Z7)</f>
        <v>0.0</v>
      </c>
      <c r="AA6" s="24" t="n">
        <f>SUM('Z05_1 基本支出决算明细表'!AA7)</f>
        <v>299.0</v>
      </c>
      <c r="AB6" s="24" t="n">
        <f>SUM('Z05_1 基本支出决算明细表'!AB7)</f>
        <v>0.0</v>
      </c>
      <c r="AC6" s="24" t="n">
        <f>SUM('Z05_1 基本支出决算明细表'!AC7)</f>
        <v>0.0</v>
      </c>
      <c r="AD6" s="24" t="n">
        <f>SUM('Z05_1 基本支出决算明细表'!AD7)</f>
        <v>2340.0</v>
      </c>
      <c r="AE6" s="24" t="n">
        <f>SUM('Z05_1 基本支出决算明细表'!AE7)</f>
        <v>0.0</v>
      </c>
      <c r="AF6" s="24" t="n">
        <f>SUM('Z05_1 基本支出决算明细表'!AF7)</f>
        <v>0.0</v>
      </c>
      <c r="AG6" s="24" t="n">
        <f>SUM('Z05_1 基本支出决算明细表'!AG7)</f>
        <v>0.0</v>
      </c>
      <c r="AH6" s="24" t="n">
        <f>SUM('Z05_1 基本支出决算明细表'!AH7)</f>
        <v>0.0</v>
      </c>
      <c r="AI6" s="24" t="n">
        <f>SUM('Z05_1 基本支出决算明细表'!AI7)</f>
        <v>0.0</v>
      </c>
      <c r="AJ6" s="24" t="n">
        <f>SUM('Z05_1 基本支出决算明细表'!AJ7)</f>
        <v>0.0</v>
      </c>
      <c r="AK6" s="24" t="n">
        <f>SUM('Z05_1 基本支出决算明细表'!AK7)</f>
        <v>0.0</v>
      </c>
      <c r="AL6" s="24" t="n">
        <f>SUM('Z05_1 基本支出决算明细表'!AL7)</f>
        <v>0.0</v>
      </c>
      <c r="AM6" s="24" t="n">
        <f>SUM('Z05_1 基本支出决算明细表'!AM7)</f>
        <v>0.0</v>
      </c>
      <c r="AN6" s="24" t="n">
        <f>SUM('Z05_1 基本支出决算明细表'!AN7)</f>
        <v>0.0</v>
      </c>
      <c r="AO6" s="24" t="n">
        <f>SUM('Z05_1 基本支出决算明细表'!AO7)</f>
        <v>5931.0</v>
      </c>
      <c r="AP6" s="24" t="n">
        <f>SUM('Z05_1 基本支出决算明细表'!AP7)</f>
        <v>0.0</v>
      </c>
      <c r="AQ6" s="24" t="n">
        <f>SUM('Z05_1 基本支出决算明细表'!AQ7)</f>
        <v>0.0</v>
      </c>
      <c r="AR6" s="24" t="n">
        <f>SUM('Z05_1 基本支出决算明细表'!AR7)</f>
        <v>0.0</v>
      </c>
      <c r="AS6" s="24" t="n">
        <f>SUM('Z05_1 基本支出决算明细表'!AS7)</f>
        <v>0.0</v>
      </c>
      <c r="AT6" s="24" t="n">
        <f>SUM('Z05_1 基本支出决算明细表'!AT7)</f>
        <v>0.0</v>
      </c>
      <c r="AU6" s="24" t="n">
        <f>SUM('Z05_1 基本支出决算明细表'!AU7)</f>
        <v>0.0</v>
      </c>
      <c r="AV6" s="24" t="n">
        <f>SUM('Z05_1 基本支出决算明细表'!AV7)</f>
        <v>0.0</v>
      </c>
      <c r="AW6" s="24" t="n">
        <f>SUM('Z05_1 基本支出决算明细表'!AW7)</f>
        <v>0.0</v>
      </c>
      <c r="AX6" s="24" t="n">
        <f>SUM('Z05_1 基本支出决算明细表'!AX7)</f>
        <v>0.0</v>
      </c>
      <c r="AY6" s="24" t="n">
        <f>SUM('Z05_1 基本支出决算明细表'!AY7)</f>
        <v>0.0</v>
      </c>
      <c r="AZ6" s="24" t="n">
        <f>SUM('Z05_1 基本支出决算明细表'!AZ7)</f>
        <v>0.0</v>
      </c>
      <c r="BA6" s="24" t="n">
        <f>SUM('Z05_1 基本支出决算明细表'!BA7)</f>
        <v>0.0</v>
      </c>
      <c r="BB6" s="24" t="n">
        <f>SUM('Z05_1 基本支出决算明细表'!BB7)</f>
        <v>0.0</v>
      </c>
      <c r="BC6" s="24" t="n">
        <f>SUM('Z05_1 基本支出决算明细表'!BC7)</f>
        <v>0.0</v>
      </c>
      <c r="BD6" s="24" t="n">
        <f>SUM('Z05_1 基本支出决算明细表'!BD7)</f>
        <v>0.0</v>
      </c>
      <c r="BE6" s="24" t="n">
        <f>SUM('Z05_1 基本支出决算明细表'!BE7)</f>
        <v>0.0</v>
      </c>
      <c r="BF6" s="24" t="n">
        <f>SUM('Z05_1 基本支出决算明细表'!BF7)</f>
        <v>0.0</v>
      </c>
      <c r="BG6" s="24" t="n">
        <f>SUM('Z05_1 基本支出决算明细表'!BG7)</f>
        <v>0.0</v>
      </c>
      <c r="BH6" s="24" t="n">
        <f>SUM('Z05_1 基本支出决算明细表'!BH7)</f>
        <v>0.0</v>
      </c>
      <c r="BI6" s="24" t="n">
        <f>('Z05_1 基本支出决算明细表'!BJ6+'Z05_1 基本支出决算明细表'!BK6+'Z05_1 基本支出决算明细表'!BL6+'Z05_1 基本支出决算明细表'!BM6)</f>
        <v>0.0</v>
      </c>
      <c r="BJ6" s="24" t="n">
        <f>SUM('Z05_1 基本支出决算明细表'!BJ7)</f>
        <v>0.0</v>
      </c>
      <c r="BK6" s="24" t="n">
        <f>SUM('Z05_1 基本支出决算明细表'!BK7)</f>
        <v>0.0</v>
      </c>
      <c r="BL6" s="24" t="n">
        <f>SUM('Z05_1 基本支出决算明细表'!BL7)</f>
        <v>0.0</v>
      </c>
      <c r="BM6" s="24" t="n">
        <f>SUM('Z05_1 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SUM('Z05_1 基本支出决算明细表'!CA7)</f>
        <v>0.0</v>
      </c>
      <c r="CB6" s="24" t="n">
        <f>SUM('Z05_1 基本支出决算明细表'!CB7)</f>
        <v>0.0</v>
      </c>
      <c r="CC6" s="24" t="n">
        <f>SUM('Z05_1 基本支出决算明细表'!CC7)</f>
        <v>0.0</v>
      </c>
      <c r="CD6" s="24" t="n">
        <f>SUM('Z05_1 基本支出决算明细表'!CD7)</f>
        <v>0.0</v>
      </c>
      <c r="CE6" s="24" t="n">
        <f>SUM('Z05_1 基本支出决算明细表'!CE7)</f>
        <v>0.0</v>
      </c>
      <c r="CF6" s="24" t="n">
        <f>SUM('Z05_1 基本支出决算明细表'!CF7)</f>
        <v>0.0</v>
      </c>
      <c r="CG6" s="24" t="n">
        <f>SUM('Z05_1 基本支出决算明细表'!CG7)</f>
        <v>0.0</v>
      </c>
      <c r="CH6" s="24" t="n">
        <f>SUM('Z05_1 基本支出决算明细表'!CH7)</f>
        <v>0.0</v>
      </c>
      <c r="CI6" s="24" t="n">
        <f>SUM('Z05_1 基本支出决算明细表'!CI7)</f>
        <v>0.0</v>
      </c>
      <c r="CJ6" s="24" t="n">
        <f>SUM('Z05_1 基本支出决算明细表'!CJ7)</f>
        <v>0.0</v>
      </c>
      <c r="CK6" s="24" t="n">
        <f>SUM('Z05_1 基本支出决算明细表'!CK7)</f>
        <v>0.0</v>
      </c>
      <c r="CL6" s="24" t="n">
        <f>SUM('Z05_1 基本支出决算明细表'!CL7)</f>
        <v>0.0</v>
      </c>
      <c r="CM6" s="24" t="n">
        <f>SUM('Z05_1 基本支出决算明细表'!CM7)</f>
        <v>0.0</v>
      </c>
      <c r="CN6" s="24" t="n">
        <f>SUM('Z05_1 基本支出决算明细表'!CN7)</f>
        <v>0.0</v>
      </c>
      <c r="CO6" s="24" t="n">
        <f>SUM('Z05_1 基本支出决算明细表'!CO7)</f>
        <v>0.0</v>
      </c>
      <c r="CP6" s="24" t="n">
        <f>SUM('Z05_1 基本支出决算明细表'!CP7)</f>
        <v>0.0</v>
      </c>
      <c r="CQ6" s="24" t="n">
        <f>SUM('Z05_1 基本支出决算明细表'!CQ7)</f>
        <v>0.0</v>
      </c>
      <c r="CR6" s="28" t="inlineStr">
        <is>
          <t>一</t>
        </is>
      </c>
      <c r="CS6" s="28" t="inlineStr">
        <is>
          <t>一</t>
        </is>
      </c>
      <c r="CT6" s="28" t="inlineStr">
        <is>
          <t>一</t>
        </is>
      </c>
      <c r="CU6" s="24" t="n">
        <f>('Z05_1 基本支出决算明细表'!CV6+'Z05_1 基本支出决算明细表'!CW6+'Z05_1 基本支出决算明细表'!CX6+'Z05_1 基本支出决算明细表'!CY6+'Z05_1 基本支出决算明细表'!CZ6)</f>
        <v>0.0</v>
      </c>
      <c r="CV6" s="24" t="n">
        <f>SUM('Z05_1 基本支出决算明细表'!CV7)</f>
        <v>0.0</v>
      </c>
      <c r="CW6" s="24" t="n">
        <f>SUM('Z05_1 基本支出决算明细表'!CW7)</f>
        <v>0.0</v>
      </c>
      <c r="CX6" s="24" t="n">
        <f>SUM('Z05_1 基本支出决算明细表'!CX7)</f>
        <v>0.0</v>
      </c>
      <c r="CY6" s="24" t="n">
        <f>SUM('Z05_1 基本支出决算明细表'!CY7)</f>
        <v>0.0</v>
      </c>
      <c r="CZ6" s="24" t="n">
        <f>SUM('Z05_1 基本支出决算明细表'!CZ7)</f>
        <v>0.0</v>
      </c>
      <c r="DA6" s="28" t="inlineStr">
        <is>
          <t>一</t>
        </is>
      </c>
      <c r="DB6" s="28" t="inlineStr">
        <is>
          <t>一</t>
        </is>
      </c>
      <c r="DC6" s="28" t="inlineStr">
        <is>
          <t>一</t>
        </is>
      </c>
      <c r="DD6" s="28" t="inlineStr">
        <is>
          <t>一</t>
        </is>
      </c>
      <c r="DE6" s="24" t="n">
        <f>SUM('Z05_1 基本支出决算明细表'!DE7)</f>
        <v>0.0</v>
      </c>
      <c r="DF6" s="24" t="n">
        <f>SUM('Z05_1 基本支出决算明细表'!DF7)</f>
        <v>0.0</v>
      </c>
      <c r="DG6" s="24" t="n">
        <f>SUM('Z05_1 基本支出决算明细表'!DG7)</f>
        <v>0.0</v>
      </c>
      <c r="DH6" s="24" t="n">
        <f>SUM('Z05_1 基本支出决算明细表'!DH7)</f>
        <v>0.0</v>
      </c>
      <c r="DI6" s="24" t="n">
        <f>SUM('Z05_1 基本支出决算明细表'!DI7)</f>
        <v>0.0</v>
      </c>
      <c r="DJ6" s="26" t="n">
        <f>SUM('Z05_1 基本支出决算明细表'!DJ7)</f>
        <v>0.0</v>
      </c>
    </row>
    <row r="7" customHeight="true" ht="15.0">
      <c r="A7" s="172" t="inlineStr">
        <is>
          <t>2010301</t>
        </is>
      </c>
      <c r="B7" s="174"/>
      <c r="C7" s="174"/>
      <c r="D7" s="30" t="inlineStr">
        <is>
          <t>行政运行</t>
        </is>
      </c>
      <c r="E7" s="24" t="n">
        <f>'Z05_1 基本支出决算明细表'!F7 + 'Z05_1 基本支出决算明细表'!T7 + 'Z05_1 基本支出决算明细表'!AV7 + 'Z05_1 基本支出决算明细表'!BI7 + 'Z05_1 基本支出决算明细表'!CA7 + 'Z05_1 基本支出决算明细表'!CU7 + 'Z05_1 基本支出决算明细表'!DE7</f>
        <v>705468.4</v>
      </c>
      <c r="F7" s="24" t="n">
        <f>('Z05_1 基本支出决算明细表'!G7+'Z05_1 基本支出决算明细表'!H7+'Z05_1 基本支出决算明细表'!I7+'Z05_1 基本支出决算明细表'!J7+'Z05_1 基本支出决算明细表'!K7+'Z05_1 基本支出决算明细表'!L7+'Z05_1 基本支出决算明细表'!M7+'Z05_1 基本支出决算明细表'!N7+'Z05_1 基本支出决算明细表'!O7+'Z05_1 基本支出决算明细表'!P7+'Z05_1 基本支出决算明细表'!Q7+'Z05_1 基本支出决算明细表'!R7+'Z05_1 基本支出决算明细表'!S7)</f>
        <v>686129.0</v>
      </c>
      <c r="G7" s="24" t="n">
        <v>303767.0</v>
      </c>
      <c r="H7" s="24" t="n">
        <v>212422.0</v>
      </c>
      <c r="I7" s="24" t="n">
        <v>0.0</v>
      </c>
      <c r="J7" s="24" t="n">
        <v>0.0</v>
      </c>
      <c r="K7" s="24" t="n">
        <v>169940.0</v>
      </c>
      <c r="L7" s="24" t="n">
        <v>0.0</v>
      </c>
      <c r="M7" s="24" t="n">
        <v>0.0</v>
      </c>
      <c r="N7" s="24" t="n">
        <v>0.0</v>
      </c>
      <c r="O7" s="24" t="n">
        <v>0.0</v>
      </c>
      <c r="P7" s="24" t="n">
        <v>0.0</v>
      </c>
      <c r="Q7" s="24" t="n">
        <v>0.0</v>
      </c>
      <c r="R7" s="24" t="n">
        <v>0.0</v>
      </c>
      <c r="S7" s="24" t="n">
        <v>0.0</v>
      </c>
      <c r="T7" s="24" t="n">
        <f>('Z05_1 基本支出决算明细表'!U7+'Z05_1 基本支出决算明细表'!V7+'Z05_1 基本支出决算明细表'!W7+'Z05_1 基本支出决算明细表'!X7+'Z05_1 基本支出决算明细表'!Y7+'Z05_1 基本支出决算明细表'!Z7+'Z05_1 基本支出决算明细表'!AA7+'Z05_1 基本支出决算明细表'!AB7+'Z05_1 基本支出决算明细表'!AC7+'Z05_1 基本支出决算明细表'!AD7+'Z05_1 基本支出决算明细表'!AE7+'Z05_1 基本支出决算明细表'!AF7+'Z05_1 基本支出决算明细表'!AG7+'Z05_1 基本支出决算明细表'!AH7+'Z05_1 基本支出决算明细表'!AI7+'Z05_1 基本支出决算明细表'!AJ7+'Z05_1 基本支出决算明细表'!AK7+'Z05_1 基本支出决算明细表'!AL7+'Z05_1 基本支出决算明细表'!AM7+'Z05_1 基本支出决算明细表'!AN7+'Z05_1 基本支出决算明细表'!AO7+'Z05_1 基本支出决算明细表'!AP7+'Z05_1 基本支出决算明细表'!AQ7+'Z05_1 基本支出决算明细表'!AR7+'Z05_1 基本支出决算明细表'!AS7+'Z05_1 基本支出决算明细表'!AT7+'Z05_1 基本支出决算明细表'!AU7)</f>
        <v>19339.4</v>
      </c>
      <c r="U7" s="24" t="n">
        <v>10769.4</v>
      </c>
      <c r="V7" s="24" t="n">
        <v>0.0</v>
      </c>
      <c r="W7" s="24" t="n">
        <v>0.0</v>
      </c>
      <c r="X7" s="24" t="n">
        <v>0.0</v>
      </c>
      <c r="Y7" s="24" t="n">
        <v>0.0</v>
      </c>
      <c r="Z7" s="24" t="n">
        <v>0.0</v>
      </c>
      <c r="AA7" s="24" t="n">
        <v>299.0</v>
      </c>
      <c r="AB7" s="24" t="n">
        <v>0.0</v>
      </c>
      <c r="AC7" s="24" t="n">
        <v>0.0</v>
      </c>
      <c r="AD7" s="24" t="n">
        <v>2340.0</v>
      </c>
      <c r="AE7" s="24" t="n">
        <v>0.0</v>
      </c>
      <c r="AF7" s="24" t="n">
        <v>0.0</v>
      </c>
      <c r="AG7" s="24" t="n">
        <v>0.0</v>
      </c>
      <c r="AH7" s="24" t="n">
        <v>0.0</v>
      </c>
      <c r="AI7" s="24" t="n">
        <v>0.0</v>
      </c>
      <c r="AJ7" s="24" t="n">
        <v>0.0</v>
      </c>
      <c r="AK7" s="24" t="n">
        <v>0.0</v>
      </c>
      <c r="AL7" s="24" t="n">
        <v>0.0</v>
      </c>
      <c r="AM7" s="24" t="n">
        <v>0.0</v>
      </c>
      <c r="AN7" s="24" t="n">
        <v>0.0</v>
      </c>
      <c r="AO7" s="24" t="n">
        <v>5931.0</v>
      </c>
      <c r="AP7" s="24" t="n">
        <v>0.0</v>
      </c>
      <c r="AQ7" s="24" t="n">
        <v>0.0</v>
      </c>
      <c r="AR7" s="24" t="n">
        <v>0.0</v>
      </c>
      <c r="AS7" s="24" t="n">
        <v>0.0</v>
      </c>
      <c r="AT7" s="24" t="n">
        <v>0.0</v>
      </c>
      <c r="AU7" s="24" t="n">
        <v>0.0</v>
      </c>
      <c r="AV7" s="24" t="n">
        <f>('Z05_1 基本支出决算明细表'!AW7+'Z05_1 基本支出决算明细表'!AX7+'Z05_1 基本支出决算明细表'!AY7+'Z05_1 基本支出决算明细表'!AZ7+'Z05_1 基本支出决算明细表'!BA7+'Z05_1 基本支出决算明细表'!BB7+'Z05_1 基本支出决算明细表'!BC7+'Z05_1 基本支出决算明细表'!BD7+'Z05_1 基本支出决算明细表'!BE7+'Z05_1 基本支出决算明细表'!BF7+'Z05_1 基本支出决算明细表'!BG7+'Z05_1 基本支出决算明细表'!BH7)</f>
        <v>0.0</v>
      </c>
      <c r="AW7" s="24" t="n">
        <v>0.0</v>
      </c>
      <c r="AX7" s="24" t="n">
        <v>0.0</v>
      </c>
      <c r="AY7" s="24" t="n">
        <v>0.0</v>
      </c>
      <c r="AZ7" s="24" t="n">
        <v>0.0</v>
      </c>
      <c r="BA7" s="24" t="n">
        <v>0.0</v>
      </c>
      <c r="BB7" s="24" t="n">
        <v>0.0</v>
      </c>
      <c r="BC7" s="24" t="n">
        <v>0.0</v>
      </c>
      <c r="BD7" s="24" t="n">
        <v>0.0</v>
      </c>
      <c r="BE7" s="24" t="n">
        <v>0.0</v>
      </c>
      <c r="BF7" s="24" t="n">
        <v>0.0</v>
      </c>
      <c r="BG7" s="24" t="n">
        <v>0.0</v>
      </c>
      <c r="BH7" s="24" t="n">
        <v>0.0</v>
      </c>
      <c r="BI7" s="24" t="n">
        <f>('Z05_1 基本支出决算明细表'!BJ7+'Z05_1 基本支出决算明细表'!BK7+'Z05_1 基本支出决算明细表'!BL7+'Z05_1 基本支出决算明细表'!BM7)</f>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f>('Z05_1 基本支出决算明细表'!CB7+'Z05_1 基本支出决算明细表'!CC7+'Z05_1 基本支出决算明细表'!CD7+'Z05_1 基本支出决算明细表'!CE7+'Z05_1 基本支出决算明细表'!CF7+'Z05_1 基本支出决算明细表'!CG7+'Z05_1 基本支出决算明细表'!CH7+'Z05_1 基本支出决算明细表'!CI7+'Z05_1 基本支出决算明细表'!CJ7+'Z05_1 基本支出决算明细表'!CK7+'Z05_1 基本支出决算明细表'!CL7+'Z05_1 基本支出决算明细表'!CM7+'Z05_1 基本支出决算明细表'!CN7+'Z05_1 基本支出决算明细表'!CO7+'Z05_1 基本支出决算明细表'!CP7+'Z05_1 基本支出决算明细表'!CQ7)</f>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f>('Z05_1 基本支出决算明细表'!CV7+'Z05_1 基本支出决算明细表'!CW7+'Z05_1 基本支出决算明细表'!CX7+'Z05_1 基本支出决算明细表'!CY7+'Z05_1 基本支出决算明细表'!CZ7)</f>
        <v>0.0</v>
      </c>
      <c r="CV7" s="24" t="n">
        <v>0.0</v>
      </c>
      <c r="CW7" s="24" t="n">
        <v>0.0</v>
      </c>
      <c r="CX7" s="24" t="n">
        <v>0.0</v>
      </c>
      <c r="CY7" s="24" t="n">
        <v>0.0</v>
      </c>
      <c r="CZ7" s="24" t="n">
        <v>0.0</v>
      </c>
      <c r="DA7" s="28" t="inlineStr">
        <is>
          <t>一</t>
        </is>
      </c>
      <c r="DB7" s="28" t="inlineStr">
        <is>
          <t>一</t>
        </is>
      </c>
      <c r="DC7" s="28" t="inlineStr">
        <is>
          <t>一</t>
        </is>
      </c>
      <c r="DD7" s="28" t="inlineStr">
        <is>
          <t>一</t>
        </is>
      </c>
      <c r="DE7" s="24" t="n">
        <f>('Z05_1 基本支出决算明细表'!DF7+'Z05_1 基本支出决算明细表'!DG7+'Z05_1 基本支出决算明细表'!DH7+'Z05_1 基本支出决算明细表'!DI7+'Z05_1 基本支出决算明细表'!DJ7)</f>
        <v>0.0</v>
      </c>
      <c r="DF7" s="24" t="n">
        <v>0.0</v>
      </c>
      <c r="DG7" s="24" t="n">
        <v>0.0</v>
      </c>
      <c r="DH7" s="24" t="n">
        <v>0.0</v>
      </c>
      <c r="DI7" s="24" t="n">
        <v>0.0</v>
      </c>
      <c r="DJ7" s="26"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2024-08-27T08:43:13Z</dcterms:created>
  <dc:creator>Apache POI</dc:creator>
</cp:coreProperties>
</file>