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MB1Q5010X0</t>
        </is>
      </c>
    </row>
    <row r="2" customHeight="true" ht="15.0">
      <c r="A2" s="2" t="inlineStr">
        <is>
          <t>单位名称</t>
        </is>
      </c>
      <c r="B2" s="4" t="inlineStr">
        <is>
          <t>永州经济技术开发区效能建设服务中心</t>
        </is>
      </c>
    </row>
    <row r="3" customHeight="true" ht="15.0">
      <c r="A3" s="2" t="inlineStr">
        <is>
          <t>单位负责人</t>
        </is>
      </c>
      <c r="B3" s="4" t="inlineStr">
        <is>
          <t>张瑞</t>
        </is>
      </c>
    </row>
    <row r="4" customHeight="true" ht="15.0">
      <c r="A4" s="2" t="inlineStr">
        <is>
          <t>财务负责人</t>
        </is>
      </c>
      <c r="B4" s="4" t="inlineStr">
        <is>
          <t>郑娟</t>
        </is>
      </c>
    </row>
    <row r="5" customHeight="true" ht="15.0">
      <c r="A5" s="2" t="inlineStr">
        <is>
          <t>填表人</t>
        </is>
      </c>
      <c r="B5" s="4" t="inlineStr">
        <is>
          <t>陈上合</t>
        </is>
      </c>
    </row>
    <row r="6" customHeight="true" ht="15.0">
      <c r="A6" s="2" t="inlineStr">
        <is>
          <t>电话号码(区号)</t>
        </is>
      </c>
      <c r="B6" s="4" t="inlineStr">
        <is>
          <t>0746</t>
        </is>
      </c>
    </row>
    <row r="7" customHeight="true" ht="15.0">
      <c r="A7" s="2" t="inlineStr">
        <is>
          <t>电话号码</t>
        </is>
      </c>
      <c r="B7" s="4" t="inlineStr">
        <is>
          <t>8221055</t>
        </is>
      </c>
    </row>
    <row r="8" customHeight="true" ht="15.0">
      <c r="A8" s="2" t="inlineStr">
        <is>
          <t>分机号</t>
        </is>
      </c>
      <c r="B8" s="4"/>
    </row>
    <row r="9" customHeight="true" ht="15.0">
      <c r="A9" s="2" t="inlineStr">
        <is>
          <t>单位地址</t>
        </is>
      </c>
      <c r="B9" s="4" t="inlineStr">
        <is>
          <t>湖南省永州市冷水滩区长丰大道2号潇湘科技创新中心430室</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222|中共中央纪律检查委员会</t>
        </is>
      </c>
    </row>
    <row r="13" customHeight="true" ht="15.0">
      <c r="A13" s="2" t="inlineStr">
        <is>
          <t>国民经济行业分类</t>
        </is>
      </c>
      <c r="B13" s="4" t="inlineStr">
        <is>
          <t>S91|中国共产党机关</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12431100MB1Q5010X1</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101025</t>
        </is>
      </c>
    </row>
    <row r="21" customHeight="true" ht="15.0">
      <c r="A21" s="2" t="inlineStr">
        <is>
          <t>组织机构代码</t>
        </is>
      </c>
      <c r="B21" s="4" t="inlineStr">
        <is>
          <t>MB1Q5010X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1000000.0</v>
      </c>
      <c r="D4" s="24" t="n">
        <v>950000.0</v>
      </c>
      <c r="E4" s="24" t="n">
        <v>937671.52</v>
      </c>
      <c r="F4" s="22" t="inlineStr">
        <is>
          <t>一、一般公共服务支出</t>
        </is>
      </c>
      <c r="G4" s="18" t="inlineStr">
        <is>
          <t>32</t>
        </is>
      </c>
      <c r="H4" s="24" t="n">
        <v>790000.0</v>
      </c>
      <c r="I4" s="24" t="n">
        <v>790000.0</v>
      </c>
      <c r="J4" s="24" t="n">
        <v>778285.9</v>
      </c>
      <c r="K4" s="22" t="inlineStr">
        <is>
          <t>一、基本支出</t>
        </is>
      </c>
      <c r="L4" s="18" t="inlineStr">
        <is>
          <t>58</t>
        </is>
      </c>
      <c r="M4" s="24" t="n">
        <f>'Z01 收入支出决算总表'!M5 + 'Z01 收入支出决算总表'!M6</f>
        <v>720000.0</v>
      </c>
      <c r="N4" s="24" t="n">
        <f>'Z01 收入支出决算总表'!N5 + 'Z01 收入支出决算总表'!N6</f>
        <v>710000.0</v>
      </c>
      <c r="O4" s="26" t="n">
        <f>'Z01 收入支出决算总表'!O5 + 'Z01 收入支出决算总表'!O6</f>
        <v>705468.4</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700000.0</v>
      </c>
      <c r="N5" s="24" t="n">
        <v>690000.0</v>
      </c>
      <c r="O5" s="26" t="n">
        <v>686129.0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20000.0</v>
      </c>
      <c r="N6" s="24" t="n">
        <v>20000.0</v>
      </c>
      <c r="O6" s="26" t="n">
        <v>19339.4</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280000.0</v>
      </c>
      <c r="N7" s="24" t="n">
        <v>240000.0</v>
      </c>
      <c r="O7" s="26" t="n">
        <v>232203.12</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937671.52</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686129.0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225402.52</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26140.0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210000.0</v>
      </c>
      <c r="I26" s="24" t="n">
        <v>160000.0</v>
      </c>
      <c r="J26" s="24" t="n">
        <v>159385.62</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1000000.0</v>
      </c>
      <c r="D30" s="24" t="n">
        <f>('Z01 收入支出决算总表'!D4+'Z01 收入支出决算总表'!D5+'Z01 收入支出决算总表'!D6+'Z01 收入支出决算总表'!D7+'Z01 收入支出决算总表'!D8+'Z01 收入支出决算总表'!D9+'Z01 收入支出决算总表'!D10+'Z01 收入支出决算总表'!D11)</f>
        <v>950000.0</v>
      </c>
      <c r="E30" s="24" t="n">
        <f>('Z01 收入支出决算总表'!E4+'Z01 收入支出决算总表'!E5+'Z01 收入支出决算总表'!E6+'Z01 收入支出决算总表'!E7+'Z01 收入支出决算总表'!E8+'Z01 收入支出决算总表'!E9+'Z01 收入支出决算总表'!E10+'Z01 收入支出决算总表'!E11)</f>
        <v>937671.52</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1000000.0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950000.0</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937671.52</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1000000.0</v>
      </c>
      <c r="D34" s="54" t="n">
        <f>('Z01 收入支出决算总表'!D30+'Z01 收入支出决算总表'!D31+'Z01 收入支出决算总表'!D32)</f>
        <v>950000.0</v>
      </c>
      <c r="E34" s="54" t="n">
        <f>('Z01 收入支出决算总表'!E30+'Z01 收入支出决算总表'!E31+'Z01 收入支出决算总表'!E32)</f>
        <v>937671.52</v>
      </c>
      <c r="F34" s="56" t="inlineStr">
        <is>
          <t>总计</t>
        </is>
      </c>
      <c r="G34" s="58"/>
      <c r="H34" s="60"/>
      <c r="I34" s="62"/>
      <c r="J34" s="58"/>
      <c r="K34" s="58"/>
      <c r="L34" s="52" t="inlineStr">
        <is>
          <t>88</t>
        </is>
      </c>
      <c r="M34" s="54" t="n">
        <f>'Z01 收入支出决算总表'!M30 + 'Z01 收入支出决算总表'!M32</f>
        <v>1000000.0</v>
      </c>
      <c r="N34" s="54" t="n">
        <f>'Z01 收入支出决算总表'!N30 + 'Z01 收入支出决算总表'!N32</f>
        <v>950000.0</v>
      </c>
      <c r="O34" s="64" t="n">
        <f>('Z01 收入支出决算总表'!O30+'Z01 收入支出决算总表'!O31+'Z01 收入支出决算总表'!O32)</f>
        <v>937671.52</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1000000.0</v>
      </c>
      <c r="D5" s="108" t="n">
        <v>950000.0</v>
      </c>
      <c r="E5" s="108" t="n">
        <v>937671.52</v>
      </c>
      <c r="F5" s="106" t="inlineStr">
        <is>
          <t>一、一般公共服务支出</t>
        </is>
      </c>
      <c r="G5" s="92" t="inlineStr">
        <is>
          <t>33</t>
        </is>
      </c>
      <c r="H5" s="108" t="n">
        <f>('Z01_1 财政拨款收入支出决算总表'!I5+'Z01_1 财政拨款收入支出决算总表'!J5+'Z01_1 财政拨款收入支出决算总表'!K5)</f>
        <v>790000.0</v>
      </c>
      <c r="I5" s="108" t="n">
        <v>790000.0</v>
      </c>
      <c r="J5" s="108" t="n">
        <v>0.0</v>
      </c>
      <c r="K5" s="108" t="n">
        <v>0.0</v>
      </c>
      <c r="L5" s="108" t="n">
        <f>('Z01_1 财政拨款收入支出决算总表'!M5+'Z01_1 财政拨款收入支出决算总表'!N5+'Z01_1 财政拨款收入支出决算总表'!O5)</f>
        <v>790000.0</v>
      </c>
      <c r="M5" s="108" t="n">
        <v>790000.0</v>
      </c>
      <c r="N5" s="108" t="n">
        <v>0.0</v>
      </c>
      <c r="O5" s="108" t="n">
        <v>0.0</v>
      </c>
      <c r="P5" s="108" t="n">
        <f>('Z01_1 财政拨款收入支出决算总表'!Q5+'Z01_1 财政拨款收入支出决算总表'!R5+'Z01_1 财政拨款收入支出决算总表'!S5)</f>
        <v>778285.9</v>
      </c>
      <c r="Q5" s="108" t="n">
        <v>778285.9</v>
      </c>
      <c r="R5" s="108" t="n">
        <v>0.0</v>
      </c>
      <c r="S5" s="110" t="n">
        <v>0.0</v>
      </c>
      <c r="T5" s="112" t="inlineStr">
        <is>
          <t>一、基本支出</t>
        </is>
      </c>
      <c r="U5" s="92" t="inlineStr">
        <is>
          <t>59</t>
        </is>
      </c>
      <c r="V5" s="108" t="n">
        <f>('Z01_1 财政拨款收入支出决算总表'!W5+'Z01_1 财政拨款收入支出决算总表'!X5+'Z01_1 财政拨款收入支出决算总表'!Y5)</f>
        <v>720000.0</v>
      </c>
      <c r="W5" s="108" t="n">
        <f>'Z01_1 财政拨款收入支出决算总表'!W6 + 'Z01_1 财政拨款收入支出决算总表'!W7</f>
        <v>720000.0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710000.0</v>
      </c>
      <c r="AA5" s="108" t="n">
        <f>'Z01_1 财政拨款收入支出决算总表'!AA6 + 'Z01_1 财政拨款收入支出决算总表'!AA7</f>
        <v>710000.0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705468.4</v>
      </c>
      <c r="AE5" s="108" t="n">
        <f>'Z01_1 财政拨款收入支出决算总表'!AE6 + 'Z01_1 财政拨款收入支出决算总表'!AE7</f>
        <v>705468.4</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700000.0</v>
      </c>
      <c r="W6" s="108" t="n">
        <v>700000.0</v>
      </c>
      <c r="X6" s="108" t="n">
        <v>0.0</v>
      </c>
      <c r="Y6" s="108" t="n">
        <v>0.0</v>
      </c>
      <c r="Z6" s="108" t="n">
        <f>('Z01_1 财政拨款收入支出决算总表'!AA6+'Z01_1 财政拨款收入支出决算总表'!AB6+'Z01_1 财政拨款收入支出决算总表'!AC6)</f>
        <v>690000.0</v>
      </c>
      <c r="AA6" s="108" t="n">
        <v>690000.0</v>
      </c>
      <c r="AB6" s="108" t="n">
        <v>0.0</v>
      </c>
      <c r="AC6" s="108" t="n">
        <v>0.0</v>
      </c>
      <c r="AD6" s="108" t="n">
        <f>('Z01_1 财政拨款收入支出决算总表'!AE6+'Z01_1 财政拨款收入支出决算总表'!AF6+'Z01_1 财政拨款收入支出决算总表'!AG6)</f>
        <v>686129.0</v>
      </c>
      <c r="AE6" s="108" t="n">
        <v>686129.0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20000.0</v>
      </c>
      <c r="W7" s="108" t="n">
        <v>20000.0</v>
      </c>
      <c r="X7" s="108" t="n">
        <v>0.0</v>
      </c>
      <c r="Y7" s="108" t="n">
        <v>0.0</v>
      </c>
      <c r="Z7" s="108" t="n">
        <f>('Z01_1 财政拨款收入支出决算总表'!AA7+'Z01_1 财政拨款收入支出决算总表'!AB7+'Z01_1 财政拨款收入支出决算总表'!AC7)</f>
        <v>20000.0</v>
      </c>
      <c r="AA7" s="108" t="n">
        <v>20000.0</v>
      </c>
      <c r="AB7" s="108" t="n">
        <v>0.0</v>
      </c>
      <c r="AC7" s="108" t="n">
        <v>0.0</v>
      </c>
      <c r="AD7" s="108" t="n">
        <f>('Z01_1 财政拨款收入支出决算总表'!AE7+'Z01_1 财政拨款收入支出决算总表'!AF7+'Z01_1 财政拨款收入支出决算总表'!AG7)</f>
        <v>19339.4</v>
      </c>
      <c r="AE7" s="108" t="n">
        <v>19339.4</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280000.0</v>
      </c>
      <c r="W8" s="108" t="n">
        <v>280000.0</v>
      </c>
      <c r="X8" s="108" t="n">
        <v>0.0</v>
      </c>
      <c r="Y8" s="108" t="n">
        <v>0.0</v>
      </c>
      <c r="Z8" s="108" t="n">
        <f>('Z01_1 财政拨款收入支出决算总表'!AA8+'Z01_1 财政拨款收入支出决算总表'!AB8+'Z01_1 财政拨款收入支出决算总表'!AC8)</f>
        <v>240000.0</v>
      </c>
      <c r="AA8" s="108" t="n">
        <v>240000.0</v>
      </c>
      <c r="AB8" s="108" t="n">
        <v>0.0</v>
      </c>
      <c r="AC8" s="108" t="n">
        <v>0.0</v>
      </c>
      <c r="AD8" s="108" t="n">
        <f>('Z01_1 财政拨款收入支出决算总表'!AE8+'Z01_1 财政拨款收入支出决算总表'!AF8+'Z01_1 财政拨款收入支出决算总表'!AG8)</f>
        <v>232203.12</v>
      </c>
      <c r="AE8" s="108" t="n">
        <v>232203.12</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937671.52</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937671.52</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686129.0</v>
      </c>
      <c r="AE16" s="108" t="n">
        <v>686129.0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225402.52</v>
      </c>
      <c r="AE17" s="108" t="n">
        <v>225402.52</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26140.0</v>
      </c>
      <c r="AE21" s="108" t="n">
        <v>26140.0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210000.0</v>
      </c>
      <c r="I27" s="108" t="n">
        <v>210000.0</v>
      </c>
      <c r="J27" s="108" t="n">
        <v>0.0</v>
      </c>
      <c r="K27" s="108" t="n">
        <v>0.0</v>
      </c>
      <c r="L27" s="108" t="n">
        <f>('Z01_1 财政拨款收入支出决算总表'!M27+'Z01_1 财政拨款收入支出决算总表'!N27+'Z01_1 财政拨款收入支出决算总表'!O27)</f>
        <v>160000.0</v>
      </c>
      <c r="M27" s="108" t="n">
        <v>160000.0</v>
      </c>
      <c r="N27" s="108" t="n">
        <v>0.0</v>
      </c>
      <c r="O27" s="108" t="n">
        <v>0.0</v>
      </c>
      <c r="P27" s="108" t="n">
        <f>('Z01_1 财政拨款收入支出决算总表'!Q27+'Z01_1 财政拨款收入支出决算总表'!R27+'Z01_1 财政拨款收入支出决算总表'!S27)</f>
        <v>159385.62</v>
      </c>
      <c r="Q27" s="108" t="n">
        <v>159385.62</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1000000.0</v>
      </c>
      <c r="D31" s="108" t="n">
        <f>('Z01_1 财政拨款收入支出决算总表'!D5+'Z01_1 财政拨款收入支出决算总表'!D6+'Z01_1 财政拨款收入支出决算总表'!D7)</f>
        <v>950000.0</v>
      </c>
      <c r="E31" s="108" t="n">
        <f>('Z01_1 财政拨款收入支出决算总表'!E5+'Z01_1 财政拨款收入支出决算总表'!E6+'Z01_1 财政拨款收入支出决算总表'!E7)</f>
        <v>937671.52</v>
      </c>
      <c r="F31" s="122" t="inlineStr">
        <is>
          <t>本年支出合计</t>
        </is>
      </c>
      <c r="G31" s="92" t="inlineStr">
        <is>
          <t>85</t>
        </is>
      </c>
      <c r="H31" s="108" t="n">
        <f>'Z01_1 财政拨款收入支出决算总表'!V31</f>
        <v>1000000.0</v>
      </c>
      <c r="I31" s="108" t="n">
        <f>'Z01_1 财政拨款收入支出决算总表'!W31</f>
        <v>1000000.0</v>
      </c>
      <c r="J31" s="108" t="n">
        <f>'Z01_1 财政拨款收入支出决算总表'!X31</f>
        <v>0.0</v>
      </c>
      <c r="K31" s="108" t="n">
        <f>'Z01_1 财政拨款收入支出决算总表'!Y31</f>
        <v>0.0</v>
      </c>
      <c r="L31" s="108" t="n">
        <f>'Z01_1 财政拨款收入支出决算总表'!Z31</f>
        <v>950000.0</v>
      </c>
      <c r="M31" s="108" t="n">
        <f>'Z01_1 财政拨款收入支出决算总表'!AA31</f>
        <v>950000.0</v>
      </c>
      <c r="N31" s="108" t="n">
        <f>'Z01_1 财政拨款收入支出决算总表'!AB31</f>
        <v>0.0</v>
      </c>
      <c r="O31" s="108" t="n">
        <f>'Z01_1 财政拨款收入支出决算总表'!AC31</f>
        <v>0.0</v>
      </c>
      <c r="P31" s="108" t="n">
        <f>'Z01_1 财政拨款收入支出决算总表'!AD31</f>
        <v>937671.52</v>
      </c>
      <c r="Q31" s="108" t="n">
        <f>'Z01_1 财政拨款收入支出决算总表'!AE31</f>
        <v>937671.52</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1000000.0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1000000.0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950000.0</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950000.0</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937671.52</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937671.52</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1000000.0</v>
      </c>
      <c r="D36" s="132" t="n">
        <f>'Z01_1 财政拨款收入支出决算总表'!D31 + 'Z01_1 财政拨款收入支出决算总表'!D32</f>
        <v>950000.0</v>
      </c>
      <c r="E36" s="132" t="n">
        <f>'Z01_1 财政拨款收入支出决算总表'!E31 + 'Z01_1 财政拨款收入支出决算总表'!E32</f>
        <v>937671.52</v>
      </c>
      <c r="F36" s="128" t="inlineStr">
        <is>
          <t>总计</t>
        </is>
      </c>
      <c r="G36" s="130" t="inlineStr">
        <is>
          <t>90</t>
        </is>
      </c>
      <c r="H36" s="132" t="n">
        <f>'Z01_1 财政拨款收入支出决算总表'!V36</f>
        <v>1000000.0</v>
      </c>
      <c r="I36" s="132" t="n">
        <f>'Z01_1 财政拨款收入支出决算总表'!W36</f>
        <v>1000000.0</v>
      </c>
      <c r="J36" s="132" t="n">
        <f>'Z01_1 财政拨款收入支出决算总表'!X36</f>
        <v>0.0</v>
      </c>
      <c r="K36" s="132" t="n">
        <f>'Z01_1 财政拨款收入支出决算总表'!Y36</f>
        <v>0.0</v>
      </c>
      <c r="L36" s="132" t="n">
        <f>'Z01_1 财政拨款收入支出决算总表'!Z36</f>
        <v>950000.0</v>
      </c>
      <c r="M36" s="132" t="n">
        <f>'Z01_1 财政拨款收入支出决算总表'!AA36</f>
        <v>950000.0</v>
      </c>
      <c r="N36" s="132" t="n">
        <f>'Z01_1 财政拨款收入支出决算总表'!AB36</f>
        <v>0.0</v>
      </c>
      <c r="O36" s="132" t="n">
        <f>'Z01_1 财政拨款收入支出决算总表'!AC36</f>
        <v>0.0</v>
      </c>
      <c r="P36" s="132" t="n">
        <f>'Z01_1 财政拨款收入支出决算总表'!AD36</f>
        <v>937671.52</v>
      </c>
      <c r="Q36" s="132" t="n">
        <f>'Z01_1 财政拨款收入支出决算总表'!AE36</f>
        <v>937671.52</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1000000.0</v>
      </c>
      <c r="W36" s="132" t="n">
        <f>'Z01_1 财政拨款收入支出决算总表'!W31 + 'Z01_1 财政拨款收入支出决算总表'!W32</f>
        <v>1000000.0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950000.0</v>
      </c>
      <c r="AA36" s="132" t="n">
        <f>'Z01_1 财政拨款收入支出决算总表'!AA31 + 'Z01_1 财政拨款收入支出决算总表'!AA32</f>
        <v>950000.0</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937671.52</v>
      </c>
      <c r="AE36" s="132" t="n">
        <f>'Z01_1 财政拨款收入支出决算总表'!AE31 + 'Z01_1 财政拨款收入支出决算总表'!AE32</f>
        <v>937671.52</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937671.52</v>
      </c>
      <c r="J6" s="24" t="n">
        <f>SUM('Z02 收入支出决算表'!J7)</f>
        <v>937671.52</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705468.4</v>
      </c>
      <c r="J7" s="24" t="n">
        <v>705468.4</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2010399</t>
        </is>
      </c>
      <c r="B8" s="174"/>
      <c r="C8" s="174"/>
      <c r="D8" s="30" t="inlineStr">
        <is>
          <t>其他政府办公厅（室）及相关机构事务支出</t>
        </is>
      </c>
      <c r="E8" s="24" t="n">
        <v>0.0</v>
      </c>
      <c r="F8" s="24" t="n">
        <v>0.0</v>
      </c>
      <c r="G8" s="24" t="n">
        <v>0.0</v>
      </c>
      <c r="H8" s="24" t="n">
        <v>0.0</v>
      </c>
      <c r="I8" s="24" t="n">
        <v>62817.5</v>
      </c>
      <c r="J8" s="24" t="n">
        <v>62817.5</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2011308</t>
        </is>
      </c>
      <c r="B9" s="174"/>
      <c r="C9" s="174"/>
      <c r="D9" s="30" t="inlineStr">
        <is>
          <t>招商引资</t>
        </is>
      </c>
      <c r="E9" s="24" t="n">
        <v>0.0</v>
      </c>
      <c r="F9" s="24" t="n">
        <v>0.0</v>
      </c>
      <c r="G9" s="24" t="n">
        <v>0.0</v>
      </c>
      <c r="H9" s="24" t="n">
        <v>0.0</v>
      </c>
      <c r="I9" s="24" t="n">
        <v>10000.0</v>
      </c>
      <c r="J9" s="24" t="n">
        <v>10000.0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2299999</t>
        </is>
      </c>
      <c r="B10" s="174"/>
      <c r="C10" s="174"/>
      <c r="D10" s="30" t="inlineStr">
        <is>
          <t>其他支出</t>
        </is>
      </c>
      <c r="E10" s="24" t="n">
        <f>('Z02 收入支出决算表'!F10+'Z02 收入支出决算表'!G10+'Z02 收入支出决算表'!H10)</f>
        <v>0.0</v>
      </c>
      <c r="F10" s="24" t="n">
        <v>0.0</v>
      </c>
      <c r="G10" s="24" t="n">
        <v>0.0</v>
      </c>
      <c r="H10" s="24" t="n">
        <v>0.0</v>
      </c>
      <c r="I10" s="24" t="n">
        <v>159385.62</v>
      </c>
      <c r="J10" s="24" t="n">
        <v>159385.62</v>
      </c>
      <c r="K10" s="24" t="n">
        <f>('Z02 收入支出决算表'!L10+'Z02 收入支出决算表'!M10+'Z02 收入支出决算表'!N10)</f>
        <v>0.0</v>
      </c>
      <c r="L10" s="24" t="n">
        <v>0.0</v>
      </c>
      <c r="M10" s="24" t="n">
        <v>0.0</v>
      </c>
      <c r="N10" s="26" t="n">
        <v>0.0</v>
      </c>
      <c r="O10" s="24" t="n">
        <v>0.0</v>
      </c>
      <c r="P10" s="24" t="n">
        <f>('Z02 收入支出决算表'!Q10+'Z02 收入支出决算表'!R10+'Z02 收入支出决算表'!S10+'Z02 收入支出决算表'!T10)</f>
        <v>0.0</v>
      </c>
      <c r="Q10" s="24" t="n">
        <v>0.0</v>
      </c>
      <c r="R10" s="24" t="n">
        <v>0.0</v>
      </c>
      <c r="S10" s="24" t="n">
        <v>0.0</v>
      </c>
      <c r="T10" s="24" t="n">
        <v>0.0</v>
      </c>
      <c r="U10" s="24" t="n">
        <f>('Z02 收入支出决算表'!V10+'Z02 收入支出决算表'!W10+'Z02 收入支出决算表'!X10)</f>
        <v>0.0</v>
      </c>
      <c r="V10" s="24" t="n">
        <v>0.0</v>
      </c>
      <c r="W10" s="24" t="n">
        <v>0.0</v>
      </c>
      <c r="X10" s="26" t="n">
        <v>0.0</v>
      </c>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937671.52</v>
      </c>
      <c r="F6" s="24" t="n">
        <f>SUM('Z03 收入决算表'!F7)</f>
        <v>937671.52</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705468.4</v>
      </c>
      <c r="F7" s="24" t="n">
        <v>705468.4</v>
      </c>
      <c r="G7" s="24" t="n">
        <v>0.0</v>
      </c>
      <c r="H7" s="24" t="n">
        <v>0.0</v>
      </c>
      <c r="I7" s="24" t="n">
        <v>0.0</v>
      </c>
      <c r="J7" s="24" t="n">
        <v>0.0</v>
      </c>
      <c r="K7" s="24" t="n">
        <v>0.0</v>
      </c>
      <c r="L7" s="26" t="n">
        <v>0.0</v>
      </c>
    </row>
    <row r="8" customHeight="true" ht="15.0">
      <c r="A8" s="172" t="inlineStr">
        <is>
          <t>2010399</t>
        </is>
      </c>
      <c r="B8" s="174"/>
      <c r="C8" s="174"/>
      <c r="D8" s="30" t="inlineStr">
        <is>
          <t>其他政府办公厅（室）及相关机构事务支出</t>
        </is>
      </c>
      <c r="E8" s="24" t="n">
        <v>62817.5</v>
      </c>
      <c r="F8" s="24" t="n">
        <v>62817.5</v>
      </c>
      <c r="G8" s="24" t="n">
        <v>0.0</v>
      </c>
      <c r="H8" s="24" t="n">
        <v>0.0</v>
      </c>
      <c r="I8" s="24" t="n">
        <v>0.0</v>
      </c>
      <c r="J8" s="24" t="n">
        <v>0.0</v>
      </c>
      <c r="K8" s="24" t="n">
        <v>0.0</v>
      </c>
      <c r="L8" s="26" t="n">
        <v>0.0</v>
      </c>
    </row>
    <row r="9" customHeight="true" ht="15.0">
      <c r="A9" s="172" t="inlineStr">
        <is>
          <t>2011308</t>
        </is>
      </c>
      <c r="B9" s="174"/>
      <c r="C9" s="174"/>
      <c r="D9" s="30" t="inlineStr">
        <is>
          <t>招商引资</t>
        </is>
      </c>
      <c r="E9" s="24" t="n">
        <v>10000.0</v>
      </c>
      <c r="F9" s="24" t="n">
        <v>10000.0</v>
      </c>
      <c r="G9" s="24" t="n">
        <v>0.0</v>
      </c>
      <c r="H9" s="24" t="n">
        <v>0.0</v>
      </c>
      <c r="I9" s="24" t="n">
        <v>0.0</v>
      </c>
      <c r="J9" s="24" t="n">
        <v>0.0</v>
      </c>
      <c r="K9" s="24" t="n">
        <v>0.0</v>
      </c>
      <c r="L9" s="26" t="n">
        <v>0.0</v>
      </c>
    </row>
    <row r="10" customHeight="true" ht="15.0">
      <c r="A10" s="172" t="inlineStr">
        <is>
          <t>2299999</t>
        </is>
      </c>
      <c r="B10" s="174"/>
      <c r="C10" s="174"/>
      <c r="D10" s="30" t="inlineStr">
        <is>
          <t>其他支出</t>
        </is>
      </c>
      <c r="E10" s="24" t="n">
        <f>'Z03 收入决算表'!F10 + 'Z03 收入决算表'!G10 + 'Z03 收入决算表'!H10 + 'Z03 收入决算表'!J10 + 'Z03 收入决算表'!K10 + 'Z03 收入决算表'!L10</f>
        <v>159385.62</v>
      </c>
      <c r="F10" s="24" t="n">
        <v>159385.62</v>
      </c>
      <c r="G10" s="24" t="n">
        <v>0.0</v>
      </c>
      <c r="H10" s="24" t="n">
        <v>0.0</v>
      </c>
      <c r="I10" s="24" t="n">
        <v>0.0</v>
      </c>
      <c r="J10" s="24" t="n">
        <v>0.0</v>
      </c>
      <c r="K10" s="24" t="n">
        <v>0.0</v>
      </c>
      <c r="L10" s="26" t="n">
        <v>0.0</v>
      </c>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937671.52</v>
      </c>
      <c r="F6" s="24" t="n">
        <f>SUM('Z04 支出决算表'!F7)</f>
        <v>705468.4</v>
      </c>
      <c r="G6" s="24" t="n">
        <f>SUM('Z04 支出决算表'!G7)</f>
        <v>232203.12</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705468.4</v>
      </c>
      <c r="F7" s="24" t="n">
        <v>705468.4</v>
      </c>
      <c r="G7" s="24" t="n">
        <v>0.0</v>
      </c>
      <c r="H7" s="24" t="n">
        <v>0.0</v>
      </c>
      <c r="I7" s="24" t="n">
        <v>0.0</v>
      </c>
      <c r="J7" s="26" t="n">
        <v>0.0</v>
      </c>
    </row>
    <row r="8" customHeight="true" ht="15.0">
      <c r="A8" s="172" t="inlineStr">
        <is>
          <t>2010399</t>
        </is>
      </c>
      <c r="B8" s="174"/>
      <c r="C8" s="174"/>
      <c r="D8" s="30" t="inlineStr">
        <is>
          <t>其他政府办公厅（室）及相关机构事务支出</t>
        </is>
      </c>
      <c r="E8" s="24" t="n">
        <v>62817.5</v>
      </c>
      <c r="F8" s="24" t="n">
        <v>0.0</v>
      </c>
      <c r="G8" s="24" t="n">
        <v>62817.5</v>
      </c>
      <c r="H8" s="24" t="n">
        <v>0.0</v>
      </c>
      <c r="I8" s="24" t="n">
        <v>0.0</v>
      </c>
      <c r="J8" s="26" t="n">
        <v>0.0</v>
      </c>
    </row>
    <row r="9" customHeight="true" ht="15.0">
      <c r="A9" s="172" t="inlineStr">
        <is>
          <t>2011308</t>
        </is>
      </c>
      <c r="B9" s="174"/>
      <c r="C9" s="174"/>
      <c r="D9" s="30" t="inlineStr">
        <is>
          <t>招商引资</t>
        </is>
      </c>
      <c r="E9" s="24" t="n">
        <v>10000.0</v>
      </c>
      <c r="F9" s="24" t="n">
        <v>0.0</v>
      </c>
      <c r="G9" s="24" t="n">
        <v>10000.0</v>
      </c>
      <c r="H9" s="24" t="n">
        <v>0.0</v>
      </c>
      <c r="I9" s="24" t="n">
        <v>0.0</v>
      </c>
      <c r="J9" s="26" t="n">
        <v>0.0</v>
      </c>
    </row>
    <row r="10" customHeight="true" ht="15.0">
      <c r="A10" s="172" t="inlineStr">
        <is>
          <t>2299999</t>
        </is>
      </c>
      <c r="B10" s="174"/>
      <c r="C10" s="174"/>
      <c r="D10" s="30" t="inlineStr">
        <is>
          <t>其他支出</t>
        </is>
      </c>
      <c r="E10" s="24" t="n">
        <f>('Z04 支出决算表'!F10+'Z04 支出决算表'!G10+'Z04 支出决算表'!H10+'Z04 支出决算表'!I10+'Z04 支出决算表'!J10)</f>
        <v>159385.62</v>
      </c>
      <c r="F10" s="24" t="n">
        <f>'Z04 支出决算表'!F10</f>
        <v>0.0</v>
      </c>
      <c r="G10" s="24" t="n">
        <f>'Z04 支出决算表'!G10</f>
        <v>159385.62</v>
      </c>
      <c r="H10" s="24" t="n">
        <v>0.0</v>
      </c>
      <c r="I10" s="24" t="n">
        <f>'Z04 支出决算表'!I10</f>
        <v>0.0</v>
      </c>
      <c r="J10" s="26" t="n">
        <v>0.0</v>
      </c>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937671.52</v>
      </c>
      <c r="F6" s="24" t="n">
        <f>SUM('Z05 支出决算明细表'!F7)</f>
        <v>686129.0</v>
      </c>
      <c r="G6" s="24" t="n">
        <f>SUM('Z05 支出决算明细表'!G7)</f>
        <v>303767.0</v>
      </c>
      <c r="H6" s="24" t="n">
        <f>SUM('Z05 支出决算明细表'!H7)</f>
        <v>212422.0</v>
      </c>
      <c r="I6" s="24" t="n">
        <f>SUM('Z05 支出决算明细表'!I7)</f>
        <v>0.0</v>
      </c>
      <c r="J6" s="24" t="n">
        <f>SUM('Z05 支出决算明细表'!J7)</f>
        <v>0.0</v>
      </c>
      <c r="K6" s="24" t="n">
        <f>SUM('Z05 支出决算明细表'!K7)</f>
        <v>169940.0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225402.52</v>
      </c>
      <c r="U6" s="24" t="n">
        <f>SUM('Z05 支出决算明细表'!U7)</f>
        <v>29626.0</v>
      </c>
      <c r="V6" s="24" t="n">
        <f>SUM('Z05 支出决算明细表'!V7)</f>
        <v>32000.0</v>
      </c>
      <c r="W6" s="24" t="n">
        <f>SUM('Z05 支出决算明细表'!W7)</f>
        <v>0.0</v>
      </c>
      <c r="X6" s="24" t="n">
        <f>SUM('Z05 支出决算明细表'!X7)</f>
        <v>0.0</v>
      </c>
      <c r="Y6" s="24" t="n">
        <f>SUM('Z05 支出决算明细表'!Y7)</f>
        <v>0.0</v>
      </c>
      <c r="Z6" s="24" t="n">
        <f>SUM('Z05 支出决算明细表'!Z7)</f>
        <v>0.0</v>
      </c>
      <c r="AA6" s="24" t="n">
        <f>SUM('Z05 支出决算明细表'!AA7)</f>
        <v>299.0</v>
      </c>
      <c r="AB6" s="24" t="n">
        <f>SUM('Z05 支出决算明细表'!AB7)</f>
        <v>0.0</v>
      </c>
      <c r="AC6" s="24" t="n">
        <f>SUM('Z05 支出决算明细表'!AC7)</f>
        <v>0.0</v>
      </c>
      <c r="AD6" s="24" t="n">
        <f>SUM('Z05 支出决算明细表'!AD7)</f>
        <v>17100.0</v>
      </c>
      <c r="AE6" s="24" t="n">
        <f>SUM('Z05 支出决算明细表'!AE7)</f>
        <v>0.0</v>
      </c>
      <c r="AF6" s="24" t="n">
        <f>SUM('Z05 支出决算明细表'!AF7)</f>
        <v>5610.0</v>
      </c>
      <c r="AG6" s="24" t="n">
        <f>SUM('Z05 支出决算明细表'!AG7)</f>
        <v>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0.0</v>
      </c>
      <c r="AO6" s="24" t="n">
        <f>SUM('Z05 支出决算明细表'!AO7)</f>
        <v>128318.52</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12449.0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26140.0</v>
      </c>
      <c r="CB6" s="24" t="n">
        <f>SUM('Z05 支出决算明细表'!CB7)</f>
        <v>0.0</v>
      </c>
      <c r="CC6" s="24" t="n">
        <f>SUM('Z05 支出决算明细表'!CC7)</f>
        <v>26140.0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705468.4</v>
      </c>
      <c r="F7" s="24" t="n">
        <v>686129.0</v>
      </c>
      <c r="G7" s="24" t="n">
        <v>303767.0</v>
      </c>
      <c r="H7" s="24" t="n">
        <v>212422.0</v>
      </c>
      <c r="I7" s="24" t="n">
        <v>0.0</v>
      </c>
      <c r="J7" s="24" t="n">
        <v>0.0</v>
      </c>
      <c r="K7" s="24" t="n">
        <v>169940.0</v>
      </c>
      <c r="L7" s="24" t="n">
        <v>0.0</v>
      </c>
      <c r="M7" s="24" t="n">
        <v>0.0</v>
      </c>
      <c r="N7" s="24" t="n">
        <v>0.0</v>
      </c>
      <c r="O7" s="24" t="n">
        <v>0.0</v>
      </c>
      <c r="P7" s="24" t="n">
        <v>0.0</v>
      </c>
      <c r="Q7" s="24" t="n">
        <v>0.0</v>
      </c>
      <c r="R7" s="24" t="n">
        <v>0.0</v>
      </c>
      <c r="S7" s="24" t="n">
        <v>0.0</v>
      </c>
      <c r="T7" s="24" t="n">
        <v>19339.4</v>
      </c>
      <c r="U7" s="24" t="n">
        <v>10769.4</v>
      </c>
      <c r="V7" s="24" t="n">
        <v>0.0</v>
      </c>
      <c r="W7" s="24" t="n">
        <v>0.0</v>
      </c>
      <c r="X7" s="24" t="n">
        <v>0.0</v>
      </c>
      <c r="Y7" s="24" t="n">
        <v>0.0</v>
      </c>
      <c r="Z7" s="24" t="n">
        <v>0.0</v>
      </c>
      <c r="AA7" s="24" t="n">
        <v>299.0</v>
      </c>
      <c r="AB7" s="24" t="n">
        <v>0.0</v>
      </c>
      <c r="AC7" s="24" t="n">
        <v>0.0</v>
      </c>
      <c r="AD7" s="24" t="n">
        <v>2340.0</v>
      </c>
      <c r="AE7" s="24" t="n">
        <v>0.0</v>
      </c>
      <c r="AF7" s="24" t="n">
        <v>0.0</v>
      </c>
      <c r="AG7" s="24" t="n">
        <v>0.0</v>
      </c>
      <c r="AH7" s="24" t="n">
        <v>0.0</v>
      </c>
      <c r="AI7" s="24" t="n">
        <v>0.0</v>
      </c>
      <c r="AJ7" s="24" t="n">
        <v>0.0</v>
      </c>
      <c r="AK7" s="24" t="n">
        <v>0.0</v>
      </c>
      <c r="AL7" s="24" t="n">
        <v>0.0</v>
      </c>
      <c r="AM7" s="24" t="n">
        <v>0.0</v>
      </c>
      <c r="AN7" s="24" t="n">
        <v>0.0</v>
      </c>
      <c r="AO7" s="24" t="n">
        <v>5931.0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2010399</t>
        </is>
      </c>
      <c r="B8" s="174"/>
      <c r="C8" s="174"/>
      <c r="D8" s="30" t="inlineStr">
        <is>
          <t>其他政府办公厅（室）及相关机构事务支出</t>
        </is>
      </c>
      <c r="E8" s="24" t="n">
        <v>62817.5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62817.5</v>
      </c>
      <c r="U8" s="24" t="n">
        <v>13608.5</v>
      </c>
      <c r="V8" s="24" t="n">
        <v>22000.0</v>
      </c>
      <c r="W8" s="24" t="n">
        <v>0.0</v>
      </c>
      <c r="X8" s="24" t="n">
        <v>0.0</v>
      </c>
      <c r="Y8" s="24" t="n">
        <v>0.0</v>
      </c>
      <c r="Z8" s="24" t="n">
        <v>0.0</v>
      </c>
      <c r="AA8" s="24" t="n">
        <v>0.0</v>
      </c>
      <c r="AB8" s="24" t="n">
        <v>0.0</v>
      </c>
      <c r="AC8" s="24" t="n">
        <v>0.0</v>
      </c>
      <c r="AD8" s="24" t="n">
        <v>14760.0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12449.0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2011308</t>
        </is>
      </c>
      <c r="B9" s="174"/>
      <c r="C9" s="174"/>
      <c r="D9" s="30" t="inlineStr">
        <is>
          <t>招商引资</t>
        </is>
      </c>
      <c r="E9" s="24" t="n">
        <v>10000.0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10000.0</v>
      </c>
      <c r="U9" s="24" t="n">
        <v>0.0</v>
      </c>
      <c r="V9" s="24" t="n">
        <v>10000.0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2299999</t>
        </is>
      </c>
      <c r="B10" s="174"/>
      <c r="C10" s="174"/>
      <c r="D10" s="30" t="inlineStr">
        <is>
          <t>其他支出</t>
        </is>
      </c>
      <c r="E10" s="24" t="n">
        <f>'Z05 支出决算明细表'!E10</f>
        <v>159385.62</v>
      </c>
      <c r="F10" s="24" t="n">
        <f>'Z05 支出决算明细表'!F10</f>
        <v>0.0</v>
      </c>
      <c r="G10" s="24" t="n">
        <f>'Z05 支出决算明细表'!G10</f>
        <v>0.0</v>
      </c>
      <c r="H10" s="24" t="n">
        <f>'Z05 支出决算明细表'!H10</f>
        <v>0.0</v>
      </c>
      <c r="I10" s="24" t="n">
        <f>'Z05 支出决算明细表'!I10</f>
        <v>0.0</v>
      </c>
      <c r="J10" s="24" t="n">
        <f>'Z05 支出决算明细表'!J10</f>
        <v>0.0</v>
      </c>
      <c r="K10" s="24" t="n">
        <f>'Z05 支出决算明细表'!K10</f>
        <v>0.0</v>
      </c>
      <c r="L10" s="24" t="n">
        <f>'Z05 支出决算明细表'!L10</f>
        <v>0.0</v>
      </c>
      <c r="M10" s="24" t="n">
        <f>'Z05 支出决算明细表'!M10</f>
        <v>0.0</v>
      </c>
      <c r="N10" s="24" t="n">
        <f>'Z05 支出决算明细表'!N10</f>
        <v>0.0</v>
      </c>
      <c r="O10" s="24" t="n">
        <f>'Z05 支出决算明细表'!O10</f>
        <v>0.0</v>
      </c>
      <c r="P10" s="24" t="n">
        <f>'Z05 支出决算明细表'!P10</f>
        <v>0.0</v>
      </c>
      <c r="Q10" s="24" t="n">
        <f>'Z05 支出决算明细表'!Q10</f>
        <v>0.0</v>
      </c>
      <c r="R10" s="24" t="n">
        <f>'Z05 支出决算明细表'!R10</f>
        <v>0.0</v>
      </c>
      <c r="S10" s="24" t="n">
        <f>'Z05 支出决算明细表'!S10</f>
        <v>0.0</v>
      </c>
      <c r="T10" s="24" t="n">
        <f>('Z05 支出决算明细表'!U10+'Z05 支出决算明细表'!V10+'Z05 支出决算明细表'!W10+'Z05 支出决算明细表'!X10+'Z05 支出决算明细表'!Y10+'Z05 支出决算明细表'!Z10+'Z05 支出决算明细表'!AA10+'Z05 支出决算明细表'!AB10+'Z05 支出决算明细表'!AC10+'Z05 支出决算明细表'!AD10+'Z05 支出决算明细表'!AE10+'Z05 支出决算明细表'!AF10+'Z05 支出决算明细表'!AG10+'Z05 支出决算明细表'!AH10+'Z05 支出决算明细表'!AI10+'Z05 支出决算明细表'!AJ10+'Z05 支出决算明细表'!AK10+'Z05 支出决算明细表'!AL10+'Z05 支出决算明细表'!AM10+'Z05 支出决算明细表'!AN10+'Z05 支出决算明细表'!AO10+'Z05 支出决算明细表'!AP10+'Z05 支出决算明细表'!AQ10+'Z05 支出决算明细表'!AR10+'Z05 支出决算明细表'!AS10+'Z05 支出决算明细表'!AT10+'Z05 支出决算明细表'!AU10)</f>
        <v>133245.62</v>
      </c>
      <c r="U10" s="24" t="n">
        <f>'Z05 支出决算明细表'!U10</f>
        <v>5248.1</v>
      </c>
      <c r="V10" s="24" t="n">
        <f>'Z05 支出决算明细表'!V10</f>
        <v>0.0</v>
      </c>
      <c r="W10" s="24" t="n">
        <f>'Z05 支出决算明细表'!W10</f>
        <v>0.0</v>
      </c>
      <c r="X10" s="24" t="n">
        <f>'Z05 支出决算明细表'!X10</f>
        <v>0.0</v>
      </c>
      <c r="Y10" s="24" t="n">
        <f>'Z05 支出决算明细表'!Y10</f>
        <v>0.0</v>
      </c>
      <c r="Z10" s="24" t="n">
        <f>'Z05 支出决算明细表'!Z10</f>
        <v>0.0</v>
      </c>
      <c r="AA10" s="24" t="n">
        <f>'Z05 支出决算明细表'!AA10</f>
        <v>0.0</v>
      </c>
      <c r="AB10" s="24" t="n">
        <f>'Z05 支出决算明细表'!AB10</f>
        <v>0.0</v>
      </c>
      <c r="AC10" s="24" t="n">
        <f>'Z05 支出决算明细表'!AC10</f>
        <v>0.0</v>
      </c>
      <c r="AD10" s="24" t="n">
        <f>'Z05 支出决算明细表'!AD10</f>
        <v>0.0</v>
      </c>
      <c r="AE10" s="24" t="n">
        <f>'Z05 支出决算明细表'!AE10</f>
        <v>0.0</v>
      </c>
      <c r="AF10" s="24" t="n">
        <f>'Z05 支出决算明细表'!AF10</f>
        <v>5610.0</v>
      </c>
      <c r="AG10" s="24" t="n">
        <f>'Z05 支出决算明细表'!AG10</f>
        <v>0.0</v>
      </c>
      <c r="AH10" s="24" t="n">
        <f>'Z05 支出决算明细表'!AH10</f>
        <v>0.0</v>
      </c>
      <c r="AI10" s="24" t="n">
        <f>'Z05 支出决算明细表'!AI10</f>
        <v>0.0</v>
      </c>
      <c r="AJ10" s="24" t="n">
        <f>'Z05 支出决算明细表'!AJ10</f>
        <v>0.0</v>
      </c>
      <c r="AK10" s="24" t="n">
        <f>'Z05 支出决算明细表'!AK10</f>
        <v>0.0</v>
      </c>
      <c r="AL10" s="24" t="n">
        <f>'Z05 支出决算明细表'!AL10</f>
        <v>0.0</v>
      </c>
      <c r="AM10" s="24" t="n">
        <f>'Z05 支出决算明细表'!AM10</f>
        <v>0.0</v>
      </c>
      <c r="AN10" s="24" t="n">
        <f>'Z05 支出决算明细表'!AN10</f>
        <v>0.0</v>
      </c>
      <c r="AO10" s="24" t="n">
        <f>'Z05 支出决算明细表'!AO10</f>
        <v>122387.52</v>
      </c>
      <c r="AP10" s="24" t="n">
        <f>'Z05 支出决算明细表'!AP10</f>
        <v>0.0</v>
      </c>
      <c r="AQ10" s="24" t="n">
        <f>'Z05 支出决算明细表'!AQ10</f>
        <v>0.0</v>
      </c>
      <c r="AR10" s="24" t="n">
        <f>'Z05 支出决算明细表'!AR10</f>
        <v>0.0</v>
      </c>
      <c r="AS10" s="24" t="n">
        <f>'Z05 支出决算明细表'!AS10</f>
        <v>0.0</v>
      </c>
      <c r="AT10" s="24" t="n">
        <f>'Z05 支出决算明细表'!AT10</f>
        <v>0.0</v>
      </c>
      <c r="AU10" s="24" t="n">
        <f>'Z05 支出决算明细表'!AU10</f>
        <v>0.0</v>
      </c>
      <c r="AV10" s="24" t="n">
        <f>'Z05 支出决算明细表'!AV10</f>
        <v>0.0</v>
      </c>
      <c r="AW10" s="24" t="n">
        <f>'Z05 支出决算明细表'!AW10</f>
        <v>0.0</v>
      </c>
      <c r="AX10" s="24" t="n">
        <f>'Z05 支出决算明细表'!AX10</f>
        <v>0.0</v>
      </c>
      <c r="AY10" s="24" t="n">
        <f>'Z05 支出决算明细表'!AY10</f>
        <v>0.0</v>
      </c>
      <c r="AZ10" s="24" t="n">
        <f>'Z05 支出决算明细表'!AZ10</f>
        <v>0.0</v>
      </c>
      <c r="BA10" s="24" t="n">
        <f>'Z05 支出决算明细表'!BA10</f>
        <v>0.0</v>
      </c>
      <c r="BB10" s="24" t="n">
        <f>'Z05 支出决算明细表'!BB10</f>
        <v>0.0</v>
      </c>
      <c r="BC10" s="24" t="n">
        <f>'Z05 支出决算明细表'!BC10</f>
        <v>0.0</v>
      </c>
      <c r="BD10" s="24" t="n">
        <f>'Z05 支出决算明细表'!BD10</f>
        <v>0.0</v>
      </c>
      <c r="BE10" s="24" t="n">
        <f>'Z05 支出决算明细表'!BE10</f>
        <v>0.0</v>
      </c>
      <c r="BF10" s="24" t="n">
        <f>'Z05 支出决算明细表'!BF10</f>
        <v>0.0</v>
      </c>
      <c r="BG10" s="24" t="n">
        <f>'Z05 支出决算明细表'!BG10</f>
        <v>0.0</v>
      </c>
      <c r="BH10" s="24" t="n">
        <f>'Z05 支出决算明细表'!BH10</f>
        <v>0.0</v>
      </c>
      <c r="BI10" s="24" t="n">
        <f>('Z05 支出决算明细表'!BJ10+'Z05 支出决算明细表'!BK10+'Z05 支出决算明细表'!BL10+'Z05 支出决算明细表'!BM10)</f>
        <v>0.0</v>
      </c>
      <c r="BJ10" s="24" t="n">
        <f>'Z05 支出决算明细表'!BJ10</f>
        <v>0.0</v>
      </c>
      <c r="BK10" s="24" t="n">
        <f>'Z05 支出决算明细表'!BK10</f>
        <v>0.0</v>
      </c>
      <c r="BL10" s="24" t="n">
        <f>'Z05 支出决算明细表'!BL10</f>
        <v>0.0</v>
      </c>
      <c r="BM10" s="24" t="n">
        <f>'Z05 支出决算明细表'!BM10</f>
        <v>0.0</v>
      </c>
      <c r="BN10" s="24" t="n">
        <f>('Z05 支出决算明细表'!BO10+'Z05 支出决算明细表'!BP10+'Z05 支出决算明细表'!BQ10+'Z05 支出决算明细表'!BR10+'Z05 支出决算明细表'!BS10+'Z05 支出决算明细表'!BT10+'Z05 支出决算明细表'!BU10+'Z05 支出决算明细表'!BV10+'Z05 支出决算明细表'!BW10+'Z05 支出决算明细表'!BX10+'Z05 支出决算明细表'!BY10+'Z05 支出决算明细表'!BZ10)</f>
        <v>0.0</v>
      </c>
      <c r="BO10" s="24" t="n">
        <f>'Z05 支出决算明细表'!BO10</f>
        <v>0.0</v>
      </c>
      <c r="BP10" s="24" t="n">
        <f>'Z05 支出决算明细表'!BP10</f>
        <v>0.0</v>
      </c>
      <c r="BQ10" s="24" t="n">
        <f>'Z05 支出决算明细表'!BQ10</f>
        <v>0.0</v>
      </c>
      <c r="BR10" s="24" t="n">
        <f>'Z05 支出决算明细表'!BR10</f>
        <v>0.0</v>
      </c>
      <c r="BS10" s="24" t="n">
        <f>'Z05 支出决算明细表'!BS10</f>
        <v>0.0</v>
      </c>
      <c r="BT10" s="24" t="n">
        <f>'Z05 支出决算明细表'!BT10</f>
        <v>0.0</v>
      </c>
      <c r="BU10" s="24" t="n">
        <f>'Z05 支出决算明细表'!BU10</f>
        <v>0.0</v>
      </c>
      <c r="BV10" s="24" t="n">
        <f>'Z05 支出决算明细表'!BV10</f>
        <v>0.0</v>
      </c>
      <c r="BW10" s="24" t="n">
        <f>'Z05 支出决算明细表'!BW10</f>
        <v>0.0</v>
      </c>
      <c r="BX10" s="24" t="n">
        <f>'Z05 支出决算明细表'!BX10</f>
        <v>0.0</v>
      </c>
      <c r="BY10" s="24" t="n">
        <f>'Z05 支出决算明细表'!BY10</f>
        <v>0.0</v>
      </c>
      <c r="BZ10" s="24" t="n">
        <f>'Z05 支出决算明细表'!BZ10</f>
        <v>0.0</v>
      </c>
      <c r="CA10" s="24" t="n">
        <f>('Z05 支出决算明细表'!CB10+'Z05 支出决算明细表'!CC10+'Z05 支出决算明细表'!CD10+'Z05 支出决算明细表'!CE10+'Z05 支出决算明细表'!CF10+'Z05 支出决算明细表'!CG10+'Z05 支出决算明细表'!CH10+'Z05 支出决算明细表'!CI10+'Z05 支出决算明细表'!CJ10+'Z05 支出决算明细表'!CK10+'Z05 支出决算明细表'!CL10+'Z05 支出决算明细表'!CM10+'Z05 支出决算明细表'!CN10+'Z05 支出决算明细表'!CO10+'Z05 支出决算明细表'!CP10+'Z05 支出决算明细表'!CQ10)</f>
        <v>26140.0</v>
      </c>
      <c r="CB10" s="24" t="n">
        <f>'Z05 支出决算明细表'!CB10</f>
        <v>0.0</v>
      </c>
      <c r="CC10" s="24" t="n">
        <f>'Z05 支出决算明细表'!CC10</f>
        <v>26140.0</v>
      </c>
      <c r="CD10" s="24" t="n">
        <f>'Z05 支出决算明细表'!CD10</f>
        <v>0.0</v>
      </c>
      <c r="CE10" s="24" t="n">
        <f>'Z05 支出决算明细表'!CE10</f>
        <v>0.0</v>
      </c>
      <c r="CF10" s="24" t="n">
        <f>'Z05 支出决算明细表'!CF10</f>
        <v>0.0</v>
      </c>
      <c r="CG10" s="24" t="n">
        <f>'Z05 支出决算明细表'!CG10</f>
        <v>0.0</v>
      </c>
      <c r="CH10" s="24" t="n">
        <f>'Z05 支出决算明细表'!CH10</f>
        <v>0.0</v>
      </c>
      <c r="CI10" s="24" t="n">
        <f>'Z05 支出决算明细表'!CI10</f>
        <v>0.0</v>
      </c>
      <c r="CJ10" s="24" t="n">
        <f>'Z05 支出决算明细表'!CJ10</f>
        <v>0.0</v>
      </c>
      <c r="CK10" s="24" t="n">
        <f>'Z05 支出决算明细表'!CK10</f>
        <v>0.0</v>
      </c>
      <c r="CL10" s="24" t="n">
        <f>'Z05 支出决算明细表'!CL10</f>
        <v>0.0</v>
      </c>
      <c r="CM10" s="24" t="n">
        <f>'Z05 支出决算明细表'!CM10</f>
        <v>0.0</v>
      </c>
      <c r="CN10" s="24" t="n">
        <f>'Z05 支出决算明细表'!CN10</f>
        <v>0.0</v>
      </c>
      <c r="CO10" s="24" t="n">
        <f>'Z05 支出决算明细表'!CO10</f>
        <v>0.0</v>
      </c>
      <c r="CP10" s="24" t="n">
        <f>'Z05 支出决算明细表'!CP10</f>
        <v>0.0</v>
      </c>
      <c r="CQ10" s="24" t="n">
        <f>'Z05 支出决算明细表'!CQ10</f>
        <v>0.0</v>
      </c>
      <c r="CR10" s="24" t="n">
        <f>'Z05 支出决算明细表'!CR10</f>
        <v>0.0</v>
      </c>
      <c r="CS10" s="24" t="n">
        <f>'Z05 支出决算明细表'!CS10</f>
        <v>0.0</v>
      </c>
      <c r="CT10" s="24" t="n">
        <f>'Z05 支出决算明细表'!CT10</f>
        <v>0.0</v>
      </c>
      <c r="CU10" s="24" t="n">
        <f>'Z05 支出决算明细表'!CU10</f>
        <v>0.0</v>
      </c>
      <c r="CV10" s="24" t="n">
        <f>'Z05 支出决算明细表'!CV10</f>
        <v>0.0</v>
      </c>
      <c r="CW10" s="24" t="n">
        <f>'Z05 支出决算明细表'!CW10</f>
        <v>0.0</v>
      </c>
      <c r="CX10" s="24" t="n">
        <f>'Z05 支出决算明细表'!CX10</f>
        <v>0.0</v>
      </c>
      <c r="CY10" s="24" t="n">
        <f>'Z05 支出决算明细表'!CY10</f>
        <v>0.0</v>
      </c>
      <c r="CZ10" s="24" t="n">
        <f>'Z05 支出决算明细表'!CZ10</f>
        <v>0.0</v>
      </c>
      <c r="DA10" s="24" t="n">
        <f>('Z05 支出决算明细表'!DB10+'Z05 支出决算明细表'!DC10+'Z05 支出决算明细表'!DD10)</f>
        <v>0.0</v>
      </c>
      <c r="DB10" s="24" t="n">
        <f>'Z05 支出决算明细表'!DB10</f>
        <v>0.0</v>
      </c>
      <c r="DC10" s="24" t="n">
        <f>'Z05 支出决算明细表'!DC10</f>
        <v>0.0</v>
      </c>
      <c r="DD10" s="24" t="n">
        <f>'Z05 支出决算明细表'!DD10</f>
        <v>0.0</v>
      </c>
      <c r="DE10" s="24" t="n">
        <f>('Z05 支出决算明细表'!DF10+'Z05 支出决算明细表'!DG10+'Z05 支出决算明细表'!DH10+'Z05 支出决算明细表'!DI10+'Z05 支出决算明细表'!DJ10)</f>
        <v>0.0</v>
      </c>
      <c r="DF10" s="24" t="n">
        <f>'Z05 支出决算明细表'!DF10</f>
        <v>0.0</v>
      </c>
      <c r="DG10" s="24" t="n">
        <f>'Z05 支出决算明细表'!DG10</f>
        <v>0.0</v>
      </c>
      <c r="DH10" s="24" t="n">
        <f>'Z05 支出决算明细表'!DH10</f>
        <v>0.0</v>
      </c>
      <c r="DI10" s="24" t="n">
        <f>'Z05 支出决算明细表'!DI10</f>
        <v>0.0</v>
      </c>
      <c r="DJ10" s="26" t="n">
        <f>'Z05 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705468.4</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686129.0</v>
      </c>
      <c r="G6" s="24" t="n">
        <f>SUM('Z05_1 基本支出决算明细表'!G7)</f>
        <v>303767.0</v>
      </c>
      <c r="H6" s="24" t="n">
        <f>SUM('Z05_1 基本支出决算明细表'!H7)</f>
        <v>212422.0</v>
      </c>
      <c r="I6" s="24" t="n">
        <f>SUM('Z05_1 基本支出决算明细表'!I7)</f>
        <v>0.0</v>
      </c>
      <c r="J6" s="24" t="n">
        <f>SUM('Z05_1 基本支出决算明细表'!J7)</f>
        <v>0.0</v>
      </c>
      <c r="K6" s="24" t="n">
        <f>SUM('Z05_1 基本支出决算明细表'!K7)</f>
        <v>169940.0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19339.4</v>
      </c>
      <c r="U6" s="24" t="n">
        <f>SUM('Z05_1 基本支出决算明细表'!U7)</f>
        <v>10769.4</v>
      </c>
      <c r="V6" s="24" t="n">
        <f>SUM('Z05_1 基本支出决算明细表'!V7)</f>
        <v>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299.0</v>
      </c>
      <c r="AB6" s="24" t="n">
        <f>SUM('Z05_1 基本支出决算明细表'!AB7)</f>
        <v>0.0</v>
      </c>
      <c r="AC6" s="24" t="n">
        <f>SUM('Z05_1 基本支出决算明细表'!AC7)</f>
        <v>0.0</v>
      </c>
      <c r="AD6" s="24" t="n">
        <f>SUM('Z05_1 基本支出决算明细表'!AD7)</f>
        <v>2340.0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5931.0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0.0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705468.4</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686129.0</v>
      </c>
      <c r="G7" s="24" t="n">
        <v>303767.0</v>
      </c>
      <c r="H7" s="24" t="n">
        <v>212422.0</v>
      </c>
      <c r="I7" s="24" t="n">
        <v>0.0</v>
      </c>
      <c r="J7" s="24" t="n">
        <v>0.0</v>
      </c>
      <c r="K7" s="24" t="n">
        <v>169940.0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19339.4</v>
      </c>
      <c r="U7" s="24" t="n">
        <v>10769.4</v>
      </c>
      <c r="V7" s="24" t="n">
        <v>0.0</v>
      </c>
      <c r="W7" s="24" t="n">
        <v>0.0</v>
      </c>
      <c r="X7" s="24" t="n">
        <v>0.0</v>
      </c>
      <c r="Y7" s="24" t="n">
        <v>0.0</v>
      </c>
      <c r="Z7" s="24" t="n">
        <v>0.0</v>
      </c>
      <c r="AA7" s="24" t="n">
        <v>299.0</v>
      </c>
      <c r="AB7" s="24" t="n">
        <v>0.0</v>
      </c>
      <c r="AC7" s="24" t="n">
        <v>0.0</v>
      </c>
      <c r="AD7" s="24" t="n">
        <v>2340.0</v>
      </c>
      <c r="AE7" s="24" t="n">
        <v>0.0</v>
      </c>
      <c r="AF7" s="24" t="n">
        <v>0.0</v>
      </c>
      <c r="AG7" s="24" t="n">
        <v>0.0</v>
      </c>
      <c r="AH7" s="24" t="n">
        <v>0.0</v>
      </c>
      <c r="AI7" s="24" t="n">
        <v>0.0</v>
      </c>
      <c r="AJ7" s="24" t="n">
        <v>0.0</v>
      </c>
      <c r="AK7" s="24" t="n">
        <v>0.0</v>
      </c>
      <c r="AL7" s="24" t="n">
        <v>0.0</v>
      </c>
      <c r="AM7" s="24" t="n">
        <v>0.0</v>
      </c>
      <c r="AN7" s="24" t="n">
        <v>0.0</v>
      </c>
      <c r="AO7" s="24" t="n">
        <v>5931.0</v>
      </c>
      <c r="AP7" s="24" t="n">
        <v>0.0</v>
      </c>
      <c r="AQ7" s="24" t="n">
        <v>0.0</v>
      </c>
      <c r="AR7" s="24" t="n">
        <v>0.0</v>
      </c>
      <c r="AS7" s="24" t="n">
        <v>0.0</v>
      </c>
      <c r="AT7" s="24" t="n">
        <v>0.0</v>
      </c>
      <c r="AU7" s="24" t="n">
        <v>0.0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232203.12</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206063.12</v>
      </c>
      <c r="AA6" s="24" t="n">
        <f>SUM('Z05_2 项目支出决算明细表'!AA7)</f>
        <v>18856.6</v>
      </c>
      <c r="AB6" s="24" t="n">
        <f>SUM('Z05_2 项目支出决算明细表'!AB7)</f>
        <v>32000.0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14760.0</v>
      </c>
      <c r="AK6" s="24" t="n">
        <f>SUM('Z05_2 项目支出决算明细表'!AK7)</f>
        <v>0.0</v>
      </c>
      <c r="AL6" s="24" t="n">
        <f>SUM('Z05_2 项目支出决算明细表'!AL7)</f>
        <v>5610.0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122387.52</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12449.0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26140.0</v>
      </c>
      <c r="CH6" s="24" t="n">
        <f>SUM('Z05_2 项目支出决算明细表'!CH7)</f>
        <v>0.0</v>
      </c>
      <c r="CI6" s="24" t="n">
        <f>SUM('Z05_2 项目支出决算明细表'!CI7)</f>
        <v>26140.0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2010399</t>
        </is>
      </c>
      <c r="B7" s="174"/>
      <c r="C7" s="174"/>
      <c r="D7" s="172" t="inlineStr">
        <is>
          <t>督查、绩效专项与效能建设事务工作经费</t>
        </is>
      </c>
      <c r="E7" s="172"/>
      <c r="F7" s="172" t="inlineStr">
        <is>
          <t>特定目标类</t>
        </is>
      </c>
      <c r="G7" s="172"/>
      <c r="H7" s="172"/>
      <c r="I7" s="172" t="inlineStr">
        <is>
          <t>非基建项目</t>
        </is>
      </c>
      <c r="J7" s="200" t="inlineStr">
        <is>
          <t>否</t>
        </is>
      </c>
      <c r="K7" s="24" t="n">
        <v>62817.5</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62817.5</v>
      </c>
      <c r="AA7" s="24" t="n">
        <v>13608.5</v>
      </c>
      <c r="AB7" s="24" t="n">
        <v>22000.0</v>
      </c>
      <c r="AC7" s="24" t="n">
        <v>0.0</v>
      </c>
      <c r="AD7" s="24" t="n">
        <v>0.0</v>
      </c>
      <c r="AE7" s="24" t="n">
        <v>0.0</v>
      </c>
      <c r="AF7" s="24" t="n">
        <v>0.0</v>
      </c>
      <c r="AG7" s="24" t="n">
        <v>0.0</v>
      </c>
      <c r="AH7" s="24" t="n">
        <v>0.0</v>
      </c>
      <c r="AI7" s="24" t="n">
        <v>0.0</v>
      </c>
      <c r="AJ7" s="24" t="n">
        <v>14760.0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12449.0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2011308</t>
        </is>
      </c>
      <c r="B8" s="174"/>
      <c r="C8" s="174"/>
      <c r="D8" s="172" t="inlineStr">
        <is>
          <t>优化营商环境</t>
        </is>
      </c>
      <c r="E8" s="172"/>
      <c r="F8" s="172" t="inlineStr">
        <is>
          <t>特定目标类</t>
        </is>
      </c>
      <c r="G8" s="172"/>
      <c r="H8" s="172"/>
      <c r="I8" s="172" t="inlineStr">
        <is>
          <t>非基建项目</t>
        </is>
      </c>
      <c r="J8" s="200" t="inlineStr">
        <is>
          <t>否</t>
        </is>
      </c>
      <c r="K8" s="24" t="n">
        <v>10000.0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10000.0</v>
      </c>
      <c r="AA8" s="24" t="n">
        <v>0.0</v>
      </c>
      <c r="AB8" s="24" t="n">
        <v>10000.0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委托业务费</t>
        </is>
      </c>
      <c r="E9" s="172"/>
      <c r="F9" s="172" t="inlineStr">
        <is>
          <t>特定目标类</t>
        </is>
      </c>
      <c r="G9" s="172"/>
      <c r="H9" s="172"/>
      <c r="I9" s="172" t="inlineStr">
        <is>
          <t>非基建项目</t>
        </is>
      </c>
      <c r="J9" s="200" t="inlineStr">
        <is>
          <t>否</t>
        </is>
      </c>
      <c r="K9" s="24"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159385.62</v>
      </c>
      <c r="L9" s="24"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('Z05_2 项目支出决算明细表'!AA9+'Z05_2 项目支出决算明细表'!AB9+'Z05_2 项目支出决算明细表'!AC9+'Z05_2 项目支出决算明细表'!AD9+'Z05_2 项目支出决算明细表'!AE9+'Z05_2 项目支出决算明细表'!AF9+'Z05_2 项目支出决算明细表'!AG9+'Z05_2 项目支出决算明细表'!AH9+'Z05_2 项目支出决算明细表'!AI9+'Z05_2 项目支出决算明细表'!AJ9+'Z05_2 项目支出决算明细表'!AK9+'Z05_2 项目支出决算明细表'!AL9+'Z05_2 项目支出决算明细表'!AM9+'Z05_2 项目支出决算明细表'!AN9+'Z05_2 项目支出决算明细表'!AO9+'Z05_2 项目支出决算明细表'!AP9+'Z05_2 项目支出决算明细表'!AQ9+'Z05_2 项目支出决算明细表'!AR9+'Z05_2 项目支出决算明细表'!AS9+'Z05_2 项目支出决算明细表'!AT9+'Z05_2 项目支出决算明细表'!AU9+'Z05_2 项目支出决算明细表'!AV9+'Z05_2 项目支出决算明细表'!AW9+'Z05_2 项目支出决算明细表'!AX9+'Z05_2 项目支出决算明细表'!AY9+'Z05_2 项目支出决算明细表'!AZ9+'Z05_2 项目支出决算明细表'!BA9)</f>
        <v>133245.62</v>
      </c>
      <c r="AA9" s="24" t="n">
        <v>5248.1</v>
      </c>
      <c r="AB9" s="24" t="n">
        <v>0.0</v>
      </c>
      <c r="AC9" s="24" t="n">
        <v>0.0</v>
      </c>
      <c r="AD9" s="24" t="n">
        <v>0.0</v>
      </c>
      <c r="AE9" s="24" t="n">
        <v>0.0</v>
      </c>
      <c r="AF9" s="24" t="n">
        <v>0.0</v>
      </c>
      <c r="AG9" s="24" t="n">
        <v>0.0</v>
      </c>
      <c r="AH9" s="24" t="n">
        <v>0.0</v>
      </c>
      <c r="AI9" s="24" t="n">
        <v>0.0</v>
      </c>
      <c r="AJ9" s="24" t="n">
        <v>0.0</v>
      </c>
      <c r="AK9" s="24" t="n">
        <v>0.0</v>
      </c>
      <c r="AL9" s="24" t="n">
        <v>5610.0</v>
      </c>
      <c r="AM9" s="24" t="n">
        <v>0.0</v>
      </c>
      <c r="AN9" s="24" t="n">
        <v>0.0</v>
      </c>
      <c r="AO9" s="24" t="n">
        <v>0.0</v>
      </c>
      <c r="AP9" s="24" t="n">
        <v>0.0</v>
      </c>
      <c r="AQ9" s="24" t="n">
        <v>0.0</v>
      </c>
      <c r="AR9" s="24" t="n">
        <v>0.0</v>
      </c>
      <c r="AS9" s="24" t="n">
        <v>0.0</v>
      </c>
      <c r="AT9" s="24" t="n">
        <v>0.0</v>
      </c>
      <c r="AU9" s="24" t="n">
        <v>122387.52</v>
      </c>
      <c r="AV9" s="24" t="n">
        <v>0.0</v>
      </c>
      <c r="AW9" s="24" t="n">
        <v>0.0</v>
      </c>
      <c r="AX9" s="24" t="n">
        <v>0.0</v>
      </c>
      <c r="AY9" s="24" t="n">
        <v>0.0</v>
      </c>
      <c r="AZ9" s="24" t="n">
        <v>0.0</v>
      </c>
      <c r="BA9" s="24" t="n">
        <v>0.0</v>
      </c>
      <c r="BB9" s="24" t="n">
        <f>('Z05_2 项目支出决算明细表'!BC9+'Z05_2 项目支出决算明细表'!BD9+'Z05_2 项目支出决算明细表'!BE9+'Z05_2 项目支出决算明细表'!BF9+'Z05_2 项目支出决算明细表'!BG9+'Z05_2 项目支出决算明细表'!BH9+'Z05_2 项目支出决算明细表'!BI9+'Z05_2 项目支出决算明细表'!BJ9+'Z05_2 项目支出决算明细表'!BK9+'Z05_2 项目支出决算明细表'!BL9+'Z05_2 项目支出决算明细表'!BM9+'Z05_2 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('Z05_2 项目支出决算明细表'!BP9+'Z05_2 项目支出决算明细表'!BQ9+'Z05_2 项目支出决算明细表'!BR9+'Z05_2 项目支出决算明细表'!BS9)</f>
        <v>0.0</v>
      </c>
      <c r="BP9" s="24" t="n">
        <v>0.0</v>
      </c>
      <c r="BQ9" s="24" t="n">
        <v>0.0</v>
      </c>
      <c r="BR9" s="24" t="n">
        <v>0.0</v>
      </c>
      <c r="BS9" s="24" t="n">
        <v>0.0</v>
      </c>
      <c r="BT9" s="24" t="n">
        <f>('Z05_2 项目支出决算明细表'!BU9+'Z05_2 项目支出决算明细表'!BV9+'Z05_2 项目支出决算明细表'!BW9+'Z05_2 项目支出决算明细表'!BX9+'Z05_2 项目支出决算明细表'!BY9+'Z05_2 项目支出决算明细表'!BZ9+'Z05_2 项目支出决算明细表'!CA9+'Z05_2 项目支出决算明细表'!CB9+'Z05_2 项目支出决算明细表'!CC9+'Z05_2 项目支出决算明细表'!CD9+'Z05_2 项目支出决算明细表'!CE9+'Z05_2 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26140.0</v>
      </c>
      <c r="CH9" s="24" t="n">
        <v>0.0</v>
      </c>
      <c r="CI9" s="24" t="n">
        <v>26140.0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'Z05_2 项目支出决算明细表'!CY9 + 'Z05_2 项目支出决算明细表'!CZ9</f>
        <v>0.0</v>
      </c>
      <c r="CY9" s="24" t="n">
        <v>0.0</v>
      </c>
      <c r="CZ9" s="24" t="n">
        <v>0.0</v>
      </c>
      <c r="DA9" s="24" t="n">
        <f>('Z05_2 项目支出决算明细表'!DB9+'Z05_2 项目支出决算明细表'!DC9+'Z05_2 项目支出决算明细表'!DD9+'Z05_2 项目支出决算明细表'!DE9+'Z05_2 项目支出决算明细表'!DF9)</f>
        <v>0.0</v>
      </c>
      <c r="DB9" s="24" t="n">
        <v>0.0</v>
      </c>
      <c r="DC9" s="24" t="n">
        <v>0.0</v>
      </c>
      <c r="DD9" s="24" t="n">
        <v>0.0</v>
      </c>
      <c r="DE9" s="24" t="n">
        <v>0.0</v>
      </c>
      <c r="DF9" s="24" t="n">
        <v>0.0</v>
      </c>
      <c r="DG9" s="24" t="n">
        <f>('Z05_2 项目支出决算明细表'!DH9+'Z05_2 项目支出决算明细表'!DI9+'Z05_2 项目支出决算明细表'!DJ9)</f>
        <v>0.0</v>
      </c>
      <c r="DH9" s="24" t="n">
        <v>0.0</v>
      </c>
      <c r="DI9" s="24" t="n">
        <v>0.0</v>
      </c>
      <c r="DJ9" s="24" t="n">
        <v>0.0</v>
      </c>
      <c r="DK9" s="24" t="n">
        <f>('Z05_2 项目支出决算明细表'!DL9+'Z05_2 项目支出决算明细表'!DM9+'Z05_2 项目支出决算明细表'!DN9+'Z05_2 项目支出决算明细表'!DO9+'Z05_2 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HIDDENSHEETNAME!$N$2:$N$5</formula1>
    </dataValidation>
    <dataValidation type="list" sqref="J7:J9" allowBlank="true" errorStyle="stop">
      <formula1>HIDDENSHEETNAME!$C$2:$C$3</formula1>
    </dataValidation>
    <dataValidation type="list" sqref="F7:F9"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232203.12</v>
      </c>
      <c r="L6" s="24" t="n">
        <f>SUM('Z06 项目支出分项目收入支出决算表'!L7)</f>
        <v>0.0</v>
      </c>
      <c r="M6" s="24" t="n">
        <f>SUM('Z06 项目支出分项目收入支出决算表'!M7)</f>
        <v>0.0</v>
      </c>
      <c r="N6" s="24" t="n">
        <f>SUM('Z06 项目支出分项目收入支出决算表'!N7)</f>
        <v>232203.12</v>
      </c>
      <c r="O6" s="24" t="n">
        <f>SUM('Z06 项目支出分项目收入支出决算表'!O7)</f>
        <v>0.0</v>
      </c>
      <c r="P6" s="24" t="n">
        <f>SUM('Z06 项目支出分项目收入支出决算表'!P7)</f>
        <v>0.0</v>
      </c>
      <c r="Q6" s="24" t="n">
        <f>'Z06 项目支出分项目收入支出决算表'!R6 + 'Z06 项目支出分项目收入支出决算表'!S6</f>
        <v>232203.12</v>
      </c>
      <c r="R6" s="24" t="n">
        <f>SUM('Z06 项目支出分项目收入支出决算表'!R7)</f>
        <v>232203.12</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2010399</t>
        </is>
      </c>
      <c r="B7" s="174"/>
      <c r="C7" s="174"/>
      <c r="D7" s="172" t="inlineStr">
        <is>
          <t>督查、绩效专项与效能建设事务工作经费</t>
        </is>
      </c>
      <c r="E7" s="172"/>
      <c r="F7" s="172" t="inlineStr">
        <is>
          <t>特定目标类</t>
        </is>
      </c>
      <c r="G7" s="172"/>
      <c r="H7" s="172"/>
      <c r="I7" s="200" t="inlineStr">
        <is>
          <t>非基建项目</t>
        </is>
      </c>
      <c r="J7" s="172" t="inlineStr">
        <is>
          <t>否</t>
        </is>
      </c>
      <c r="K7" s="24" t="n">
        <v>62817.5</v>
      </c>
      <c r="L7" s="24" t="n">
        <v>0.0</v>
      </c>
      <c r="M7" s="24" t="n">
        <v>0.0</v>
      </c>
      <c r="N7" s="24" t="n">
        <v>62817.5</v>
      </c>
      <c r="O7" s="24" t="n">
        <v>0.0</v>
      </c>
      <c r="P7" s="24" t="n">
        <v>0.0</v>
      </c>
      <c r="Q7" s="24" t="n">
        <v>62817.5</v>
      </c>
      <c r="R7" s="24" t="n">
        <v>62817.5</v>
      </c>
      <c r="S7" s="24" t="n">
        <v>0.0</v>
      </c>
      <c r="T7" s="24" t="n">
        <v>0.0</v>
      </c>
      <c r="U7" s="24" t="n">
        <v>0.0</v>
      </c>
      <c r="V7" s="24" t="n">
        <v>0.0</v>
      </c>
      <c r="W7" s="24" t="n">
        <v>0.0</v>
      </c>
      <c r="X7" s="24" t="n">
        <v>0.0</v>
      </c>
      <c r="Y7" s="26" t="n">
        <v>0.0</v>
      </c>
    </row>
    <row r="8" customHeight="true" ht="15.0">
      <c r="A8" s="172" t="inlineStr">
        <is>
          <t>2011308</t>
        </is>
      </c>
      <c r="B8" s="174"/>
      <c r="C8" s="174"/>
      <c r="D8" s="172" t="inlineStr">
        <is>
          <t>优化营商环境</t>
        </is>
      </c>
      <c r="E8" s="172"/>
      <c r="F8" s="172" t="inlineStr">
        <is>
          <t>特定目标类</t>
        </is>
      </c>
      <c r="G8" s="172"/>
      <c r="H8" s="172"/>
      <c r="I8" s="200" t="inlineStr">
        <is>
          <t>非基建项目</t>
        </is>
      </c>
      <c r="J8" s="172" t="inlineStr">
        <is>
          <t>否</t>
        </is>
      </c>
      <c r="K8" s="24" t="n">
        <v>10000.0</v>
      </c>
      <c r="L8" s="24" t="n">
        <v>0.0</v>
      </c>
      <c r="M8" s="24" t="n">
        <v>0.0</v>
      </c>
      <c r="N8" s="24" t="n">
        <v>10000.0</v>
      </c>
      <c r="O8" s="24" t="n">
        <v>0.0</v>
      </c>
      <c r="P8" s="24" t="n">
        <v>0.0</v>
      </c>
      <c r="Q8" s="24" t="n">
        <v>10000.0</v>
      </c>
      <c r="R8" s="24" t="n">
        <v>10000.0</v>
      </c>
      <c r="S8" s="24" t="n">
        <v>0.0</v>
      </c>
      <c r="T8" s="24" t="n">
        <v>0.0</v>
      </c>
      <c r="U8" s="24" t="n">
        <v>0.0</v>
      </c>
      <c r="V8" s="24" t="n">
        <v>0.0</v>
      </c>
      <c r="W8" s="24" t="n">
        <v>0.0</v>
      </c>
      <c r="X8" s="24" t="n">
        <v>0.0</v>
      </c>
      <c r="Y8" s="26" t="n">
        <v>0.0</v>
      </c>
    </row>
    <row r="9" customHeight="true" ht="15.0">
      <c r="A9" s="172" t="inlineStr">
        <is>
          <t>2299999</t>
        </is>
      </c>
      <c r="B9" s="174"/>
      <c r="C9" s="174"/>
      <c r="D9" s="172" t="inlineStr">
        <is>
          <t>委托业务费</t>
        </is>
      </c>
      <c r="E9" s="172"/>
      <c r="F9" s="172" t="inlineStr">
        <is>
          <t>特定目标类</t>
        </is>
      </c>
      <c r="G9" s="172"/>
      <c r="H9" s="172"/>
      <c r="I9" s="200" t="inlineStr">
        <is>
          <t>非基建项目</t>
        </is>
      </c>
      <c r="J9" s="172" t="inlineStr">
        <is>
          <t>否</t>
        </is>
      </c>
      <c r="K9" s="24" t="n">
        <f>'Z06 项目支出分项目收入支出决算表'!L9 + 'Z06 项目支出分项目收入支出决算表'!N9 + 'Z06 项目支出分项目收入支出决算表'!P9</f>
        <v>159385.62</v>
      </c>
      <c r="L9" s="24" t="n">
        <v>0.0</v>
      </c>
      <c r="M9" s="24" t="n">
        <v>0.0</v>
      </c>
      <c r="N9" s="24" t="n">
        <v>159385.62</v>
      </c>
      <c r="O9" s="24" t="n">
        <v>0.0</v>
      </c>
      <c r="P9" s="24" t="n">
        <v>0.0</v>
      </c>
      <c r="Q9" s="24" t="n">
        <f>'Z06 项目支出分项目收入支出决算表'!R9 + 'Z06 项目支出分项目收入支出决算表'!S9</f>
        <v>159385.62</v>
      </c>
      <c r="R9" s="24" t="n">
        <v>159385.62</v>
      </c>
      <c r="S9" s="24" t="n">
        <v>0.0</v>
      </c>
      <c r="T9" s="24" t="n">
        <v>0.0</v>
      </c>
      <c r="U9" s="24" t="n">
        <v>0.0</v>
      </c>
      <c r="V9" s="24" t="n">
        <f>'Z06 项目支出分项目收入支出决算表'!K9 - 'Z06 项目支出分项目收入支出决算表'!Q9 + 'Z06 项目支出分项目收入支出决算表'!T9 - 'Z06 项目支出分项目收入支出决算表'!U9</f>
        <v>0.0</v>
      </c>
      <c r="W9" s="24" t="n">
        <f>'Z06 项目支出分项目收入支出决算表'!X9 + 'Z06 项目支出分项目收入支出决算表'!Y9</f>
        <v>0.0</v>
      </c>
      <c r="X9" s="24" t="n">
        <v>0.0</v>
      </c>
      <c r="Y9" s="26"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F7:F9" allowBlank="true" errorStyle="stop">
      <formula1>HIDDENSHEETNAME!$O$2:$O$3</formula1>
    </dataValidation>
    <dataValidation type="list" sqref="I7:I9"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937671.52</v>
      </c>
      <c r="I6" s="24" t="n">
        <f>SUM('Z07 一般公共预算财政拨款收入支出决算表'!I7)</f>
        <v>705468.4</v>
      </c>
      <c r="J6" s="24" t="n">
        <f>SUM('Z07 一般公共预算财政拨款收入支出决算表'!J7)</f>
        <v>232203.12</v>
      </c>
      <c r="K6" s="24" t="n">
        <f>'Z07 一般公共预算财政拨款收入支出决算表'!L6 + 'Z07 一般公共预算财政拨款收入支出决算表'!O6</f>
        <v>937671.52</v>
      </c>
      <c r="L6" s="24" t="n">
        <f>'Z07 一般公共预算财政拨款收入支出决算表'!M6 + 'Z07 一般公共预算财政拨款收入支出决算表'!N6</f>
        <v>705468.4</v>
      </c>
      <c r="M6" s="24" t="n">
        <f>SUM('Z07 一般公共预算财政拨款收入支出决算表'!M7)</f>
        <v>686129.0</v>
      </c>
      <c r="N6" s="24" t="n">
        <f>SUM('Z07 一般公共预算财政拨款收入支出决算表'!N7)</f>
        <v>19339.4</v>
      </c>
      <c r="O6" s="24" t="n">
        <f>SUM('Z07 一般公共预算财政拨款收入支出决算表'!O7)</f>
        <v>232203.12</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705468.4</v>
      </c>
      <c r="I7" s="24" t="n">
        <v>705468.4</v>
      </c>
      <c r="J7" s="24" t="n">
        <v>0.0</v>
      </c>
      <c r="K7" s="24" t="n">
        <v>705468.4</v>
      </c>
      <c r="L7" s="24" t="n">
        <v>705468.4</v>
      </c>
      <c r="M7" s="24" t="n">
        <v>686129.0</v>
      </c>
      <c r="N7" s="24" t="n">
        <v>19339.4</v>
      </c>
      <c r="O7" s="24" t="n">
        <v>0.0</v>
      </c>
      <c r="P7" s="24" t="n">
        <v>0.0</v>
      </c>
      <c r="Q7" s="24" t="n">
        <v>0.0</v>
      </c>
      <c r="R7" s="24" t="n">
        <v>0.0</v>
      </c>
      <c r="S7" s="24" t="n">
        <v>0.0</v>
      </c>
      <c r="T7" s="26" t="n">
        <v>0.0</v>
      </c>
    </row>
    <row r="8" customHeight="true" ht="15.0">
      <c r="A8" s="172" t="inlineStr">
        <is>
          <t>2010399</t>
        </is>
      </c>
      <c r="B8" s="174"/>
      <c r="C8" s="174"/>
      <c r="D8" s="30" t="inlineStr">
        <is>
          <t>其他政府办公厅（室）及相关机构事务支出</t>
        </is>
      </c>
      <c r="E8" s="24" t="n">
        <v>0.0</v>
      </c>
      <c r="F8" s="24" t="n">
        <v>0.0</v>
      </c>
      <c r="G8" s="24" t="n">
        <v>0.0</v>
      </c>
      <c r="H8" s="24" t="n">
        <v>62817.5</v>
      </c>
      <c r="I8" s="24" t="n">
        <v>0.0</v>
      </c>
      <c r="J8" s="24" t="n">
        <v>62817.5</v>
      </c>
      <c r="K8" s="24" t="n">
        <v>62817.5</v>
      </c>
      <c r="L8" s="24" t="n">
        <v>0.0</v>
      </c>
      <c r="M8" s="24" t="n">
        <v>0.0</v>
      </c>
      <c r="N8" s="24" t="n">
        <v>0.0</v>
      </c>
      <c r="O8" s="24" t="n">
        <v>62817.5</v>
      </c>
      <c r="P8" s="24" t="n">
        <v>0.0</v>
      </c>
      <c r="Q8" s="24" t="n">
        <v>0.0</v>
      </c>
      <c r="R8" s="24" t="n">
        <v>0.0</v>
      </c>
      <c r="S8" s="24" t="n">
        <v>0.0</v>
      </c>
      <c r="T8" s="26" t="n">
        <v>0.0</v>
      </c>
    </row>
    <row r="9" customHeight="true" ht="15.0">
      <c r="A9" s="172" t="inlineStr">
        <is>
          <t>2011308</t>
        </is>
      </c>
      <c r="B9" s="174"/>
      <c r="C9" s="174"/>
      <c r="D9" s="30" t="inlineStr">
        <is>
          <t>招商引资</t>
        </is>
      </c>
      <c r="E9" s="24" t="n">
        <v>0.0</v>
      </c>
      <c r="F9" s="24" t="n">
        <v>0.0</v>
      </c>
      <c r="G9" s="24" t="n">
        <v>0.0</v>
      </c>
      <c r="H9" s="24" t="n">
        <v>10000.0</v>
      </c>
      <c r="I9" s="24" t="n">
        <v>0.0</v>
      </c>
      <c r="J9" s="24" t="n">
        <v>10000.0</v>
      </c>
      <c r="K9" s="24" t="n">
        <v>10000.0</v>
      </c>
      <c r="L9" s="24" t="n">
        <v>0.0</v>
      </c>
      <c r="M9" s="24" t="n">
        <v>0.0</v>
      </c>
      <c r="N9" s="24" t="n">
        <v>0.0</v>
      </c>
      <c r="O9" s="24" t="n">
        <v>10000.0</v>
      </c>
      <c r="P9" s="24" t="n">
        <v>0.0</v>
      </c>
      <c r="Q9" s="24" t="n">
        <v>0.0</v>
      </c>
      <c r="R9" s="24" t="n">
        <v>0.0</v>
      </c>
      <c r="S9" s="24" t="n">
        <v>0.0</v>
      </c>
      <c r="T9" s="26" t="n">
        <v>0.0</v>
      </c>
    </row>
    <row r="10" customHeight="true" ht="15.0">
      <c r="A10" s="172" t="inlineStr">
        <is>
          <t>2299999</t>
        </is>
      </c>
      <c r="B10" s="174"/>
      <c r="C10" s="174"/>
      <c r="D10" s="30" t="inlineStr">
        <is>
          <t>其他支出</t>
        </is>
      </c>
      <c r="E10" s="24" t="n">
        <f>'Z07 一般公共预算财政拨款收入支出决算表'!F10 + 'Z07 一般公共预算财政拨款收入支出决算表'!G10</f>
        <v>0.0</v>
      </c>
      <c r="F10" s="24" t="n">
        <v>0.0</v>
      </c>
      <c r="G10" s="24" t="n">
        <v>0.0</v>
      </c>
      <c r="H10" s="24" t="n">
        <f>'Z07 一般公共预算财政拨款收入支出决算表'!I10 + 'Z07 一般公共预算财政拨款收入支出决算表'!J10</f>
        <v>159385.62</v>
      </c>
      <c r="I10" s="24" t="n">
        <v>0.0</v>
      </c>
      <c r="J10" s="24" t="n">
        <v>159385.62</v>
      </c>
      <c r="K10" s="24" t="n">
        <f>'Z07 一般公共预算财政拨款收入支出决算表'!L10 + 'Z07 一般公共预算财政拨款收入支出决算表'!O10</f>
        <v>159385.62</v>
      </c>
      <c r="L10" s="24" t="n">
        <f>'Z07 一般公共预算财政拨款收入支出决算表'!M10 + 'Z07 一般公共预算财政拨款收入支出决算表'!N10</f>
        <v>0.0</v>
      </c>
      <c r="M10" s="24" t="n">
        <f>'Z07 一般公共预算财政拨款收入支出决算表'!M10</f>
        <v>0.0</v>
      </c>
      <c r="N10" s="24" t="n">
        <f>'Z07 一般公共预算财政拨款收入支出决算表'!N10</f>
        <v>0.0</v>
      </c>
      <c r="O10" s="24" t="n">
        <f>'Z07 一般公共预算财政拨款收入支出决算表'!O10</f>
        <v>159385.62</v>
      </c>
      <c r="P10" s="24" t="n">
        <f>'Z07 一般公共预算财政拨款收入支出决算表'!Q10 + 'Z07 一般公共预算财政拨款收入支出决算表'!R10</f>
        <v>0.0</v>
      </c>
      <c r="Q10" s="24" t="n">
        <f>'Z07 一般公共预算财政拨款收入支出决算表'!F10 + 'Z07 一般公共预算财政拨款收入支出决算表'!I10 - 'Z07 一般公共预算财政拨款收入支出决算表'!L10</f>
        <v>0.0</v>
      </c>
      <c r="R10" s="24" t="n">
        <f>'Z07 一般公共预算财政拨款收入支出决算表'!S10 + 'Z07 一般公共预算财政拨款收入支出决算表'!T10</f>
        <v>0.0</v>
      </c>
      <c r="S10" s="24" t="n">
        <v>0.0</v>
      </c>
      <c r="T10" s="26" t="n">
        <v>0.0</v>
      </c>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937671.52</v>
      </c>
      <c r="F6" s="24" t="n">
        <f>SUM('Z08 一般公共预算财政拨款支出决算明细表'!F7)</f>
        <v>686129.0</v>
      </c>
      <c r="G6" s="24" t="n">
        <f>SUM('Z08 一般公共预算财政拨款支出决算明细表'!G7)</f>
        <v>303767.0</v>
      </c>
      <c r="H6" s="24" t="n">
        <f>SUM('Z08 一般公共预算财政拨款支出决算明细表'!H7)</f>
        <v>212422.0</v>
      </c>
      <c r="I6" s="24" t="n">
        <f>SUM('Z08 一般公共预算财政拨款支出决算明细表'!I7)</f>
        <v>0.0</v>
      </c>
      <c r="J6" s="24" t="n">
        <f>SUM('Z08 一般公共预算财政拨款支出决算明细表'!J7)</f>
        <v>0.0</v>
      </c>
      <c r="K6" s="24" t="n">
        <f>SUM('Z08 一般公共预算财政拨款支出决算明细表'!K7)</f>
        <v>169940.0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225402.52</v>
      </c>
      <c r="U6" s="24" t="n">
        <f>SUM('Z08 一般公共预算财政拨款支出决算明细表'!U7)</f>
        <v>29626.0</v>
      </c>
      <c r="V6" s="24" t="n">
        <f>SUM('Z08 一般公共预算财政拨款支出决算明细表'!V7)</f>
        <v>32000.0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299.0</v>
      </c>
      <c r="AB6" s="24" t="n">
        <f>SUM('Z08 一般公共预算财政拨款支出决算明细表'!AB7)</f>
        <v>0.0</v>
      </c>
      <c r="AC6" s="24" t="n">
        <f>SUM('Z08 一般公共预算财政拨款支出决算明细表'!AC7)</f>
        <v>0.0</v>
      </c>
      <c r="AD6" s="24" t="n">
        <f>SUM('Z08 一般公共预算财政拨款支出决算明细表'!AD7)</f>
        <v>17100.0</v>
      </c>
      <c r="AE6" s="24" t="n">
        <f>SUM('Z08 一般公共预算财政拨款支出决算明细表'!AE7)</f>
        <v>0.0</v>
      </c>
      <c r="AF6" s="24" t="n">
        <f>SUM('Z08 一般公共预算财政拨款支出决算明细表'!AF7)</f>
        <v>5610.0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0.0</v>
      </c>
      <c r="AO6" s="24" t="n">
        <f>SUM('Z08 一般公共预算财政拨款支出决算明细表'!AO7)</f>
        <v>128318.52</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12449.0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26140.0</v>
      </c>
      <c r="CB6" s="24" t="n">
        <f>SUM('Z08 一般公共预算财政拨款支出决算明细表'!CB7)</f>
        <v>0.0</v>
      </c>
      <c r="CC6" s="24" t="n">
        <f>SUM('Z08 一般公共预算财政拨款支出决算明细表'!CC7)</f>
        <v>26140.0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705468.4</v>
      </c>
      <c r="F7" s="24" t="n">
        <v>686129.0</v>
      </c>
      <c r="G7" s="24" t="n">
        <v>303767.0</v>
      </c>
      <c r="H7" s="24" t="n">
        <v>212422.0</v>
      </c>
      <c r="I7" s="24" t="n">
        <v>0.0</v>
      </c>
      <c r="J7" s="24" t="n">
        <v>0.0</v>
      </c>
      <c r="K7" s="24" t="n">
        <v>169940.0</v>
      </c>
      <c r="L7" s="24" t="n">
        <v>0.0</v>
      </c>
      <c r="M7" s="24" t="n">
        <v>0.0</v>
      </c>
      <c r="N7" s="24" t="n">
        <v>0.0</v>
      </c>
      <c r="O7" s="24" t="n">
        <v>0.0</v>
      </c>
      <c r="P7" s="24" t="n">
        <v>0.0</v>
      </c>
      <c r="Q7" s="24" t="n">
        <v>0.0</v>
      </c>
      <c r="R7" s="24" t="n">
        <v>0.0</v>
      </c>
      <c r="S7" s="24" t="n">
        <v>0.0</v>
      </c>
      <c r="T7" s="24" t="n">
        <v>19339.4</v>
      </c>
      <c r="U7" s="24" t="n">
        <v>10769.4</v>
      </c>
      <c r="V7" s="24" t="n">
        <v>0.0</v>
      </c>
      <c r="W7" s="24" t="n">
        <v>0.0</v>
      </c>
      <c r="X7" s="24" t="n">
        <v>0.0</v>
      </c>
      <c r="Y7" s="24" t="n">
        <v>0.0</v>
      </c>
      <c r="Z7" s="24" t="n">
        <v>0.0</v>
      </c>
      <c r="AA7" s="24" t="n">
        <v>299.0</v>
      </c>
      <c r="AB7" s="24" t="n">
        <v>0.0</v>
      </c>
      <c r="AC7" s="24" t="n">
        <v>0.0</v>
      </c>
      <c r="AD7" s="24" t="n">
        <v>2340.0</v>
      </c>
      <c r="AE7" s="24" t="n">
        <v>0.0</v>
      </c>
      <c r="AF7" s="24" t="n">
        <v>0.0</v>
      </c>
      <c r="AG7" s="24" t="n">
        <v>0.0</v>
      </c>
      <c r="AH7" s="24" t="n">
        <v>0.0</v>
      </c>
      <c r="AI7" s="24" t="n">
        <v>0.0</v>
      </c>
      <c r="AJ7" s="24" t="n">
        <v>0.0</v>
      </c>
      <c r="AK7" s="24" t="n">
        <v>0.0</v>
      </c>
      <c r="AL7" s="24" t="n">
        <v>0.0</v>
      </c>
      <c r="AM7" s="24" t="n">
        <v>0.0</v>
      </c>
      <c r="AN7" s="24" t="n">
        <v>0.0</v>
      </c>
      <c r="AO7" s="24" t="n">
        <v>5931.0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2010399</t>
        </is>
      </c>
      <c r="B8" s="174"/>
      <c r="C8" s="174"/>
      <c r="D8" s="30" t="inlineStr">
        <is>
          <t>其他政府办公厅（室）及相关机构事务支出</t>
        </is>
      </c>
      <c r="E8" s="24" t="n">
        <v>62817.5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62817.5</v>
      </c>
      <c r="U8" s="24" t="n">
        <v>13608.5</v>
      </c>
      <c r="V8" s="24" t="n">
        <v>22000.0</v>
      </c>
      <c r="W8" s="24" t="n">
        <v>0.0</v>
      </c>
      <c r="X8" s="24" t="n">
        <v>0.0</v>
      </c>
      <c r="Y8" s="24" t="n">
        <v>0.0</v>
      </c>
      <c r="Z8" s="24" t="n">
        <v>0.0</v>
      </c>
      <c r="AA8" s="24" t="n">
        <v>0.0</v>
      </c>
      <c r="AB8" s="24" t="n">
        <v>0.0</v>
      </c>
      <c r="AC8" s="24" t="n">
        <v>0.0</v>
      </c>
      <c r="AD8" s="24" t="n">
        <v>14760.0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12449.0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2011308</t>
        </is>
      </c>
      <c r="B9" s="174"/>
      <c r="C9" s="174"/>
      <c r="D9" s="30" t="inlineStr">
        <is>
          <t>招商引资</t>
        </is>
      </c>
      <c r="E9" s="24" t="n">
        <v>10000.0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10000.0</v>
      </c>
      <c r="U9" s="24" t="n">
        <v>0.0</v>
      </c>
      <c r="V9" s="24" t="n">
        <v>10000.0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2299999</t>
        </is>
      </c>
      <c r="B10" s="174"/>
      <c r="C10" s="174"/>
      <c r="D10" s="30" t="inlineStr">
        <is>
          <t>其他支出</t>
        </is>
      </c>
      <c r="E10" s="24" t="n">
        <f>'Z08 一般公共预算财政拨款支出决算明细表'!F10 + 'Z08 一般公共预算财政拨款支出决算明细表'!T10 + 'Z08 一般公共预算财政拨款支出决算明细表'!AV10 + 'Z08 一般公共预算财政拨款支出决算明细表'!BI10 + 'Z08 一般公共预算财政拨款支出决算明细表'!BN10 + 'Z08 一般公共预算财政拨款支出决算明细表'!CA10 + 'Z08 一般公共预算财政拨款支出决算明细表'!CR10 + 'Z08 一般公共预算财政拨款支出决算明细表'!CU10 + 'Z08 一般公共预算财政拨款支出决算明细表'!DA10 + 'Z08 一般公共预算财政拨款支出决算明细表'!DE10</f>
        <v>159385.62</v>
      </c>
      <c r="F10" s="24" t="n">
        <f>'Z08 一般公共预算财政拨款支出决算明细表'!F10</f>
        <v>0.0</v>
      </c>
      <c r="G10" s="24" t="n">
        <f>'Z08 一般公共预算财政拨款支出决算明细表'!G10</f>
        <v>0.0</v>
      </c>
      <c r="H10" s="24" t="n">
        <f>'Z08 一般公共预算财政拨款支出决算明细表'!H10</f>
        <v>0.0</v>
      </c>
      <c r="I10" s="24" t="n">
        <f>'Z08 一般公共预算财政拨款支出决算明细表'!I10</f>
        <v>0.0</v>
      </c>
      <c r="J10" s="24" t="n">
        <f>'Z08 一般公共预算财政拨款支出决算明细表'!J10</f>
        <v>0.0</v>
      </c>
      <c r="K10" s="24" t="n">
        <f>'Z08 一般公共预算财政拨款支出决算明细表'!K10</f>
        <v>0.0</v>
      </c>
      <c r="L10" s="24" t="n">
        <f>'Z08 一般公共预算财政拨款支出决算明细表'!L10</f>
        <v>0.0</v>
      </c>
      <c r="M10" s="24" t="n">
        <f>'Z08 一般公共预算财政拨款支出决算明细表'!M10</f>
        <v>0.0</v>
      </c>
      <c r="N10" s="24" t="n">
        <f>'Z08 一般公共预算财政拨款支出决算明细表'!N10</f>
        <v>0.0</v>
      </c>
      <c r="O10" s="24" t="n">
        <f>'Z08 一般公共预算财政拨款支出决算明细表'!O10</f>
        <v>0.0</v>
      </c>
      <c r="P10" s="24" t="n">
        <f>'Z08 一般公共预算财政拨款支出决算明细表'!P10</f>
        <v>0.0</v>
      </c>
      <c r="Q10" s="24" t="n">
        <f>'Z08 一般公共预算财政拨款支出决算明细表'!Q10</f>
        <v>0.0</v>
      </c>
      <c r="R10" s="24" t="n">
        <f>'Z08 一般公共预算财政拨款支出决算明细表'!R10</f>
        <v>0.0</v>
      </c>
      <c r="S10" s="24" t="n">
        <f>'Z08 一般公共预算财政拨款支出决算明细表'!S10</f>
        <v>0.0</v>
      </c>
      <c r="T10" s="24" t="n">
        <f>'Z08 一般公共预算财政拨款支出决算明细表'!T10</f>
        <v>133245.62</v>
      </c>
      <c r="U10" s="24" t="n">
        <f>'Z08 一般公共预算财政拨款支出决算明细表'!U10</f>
        <v>5248.1</v>
      </c>
      <c r="V10" s="24" t="n">
        <f>'Z08 一般公共预算财政拨款支出决算明细表'!V10</f>
        <v>0.0</v>
      </c>
      <c r="W10" s="24" t="n">
        <f>'Z08 一般公共预算财政拨款支出决算明细表'!W10</f>
        <v>0.0</v>
      </c>
      <c r="X10" s="24" t="n">
        <f>'Z08 一般公共预算财政拨款支出决算明细表'!X10</f>
        <v>0.0</v>
      </c>
      <c r="Y10" s="24" t="n">
        <f>'Z08 一般公共预算财政拨款支出决算明细表'!Y10</f>
        <v>0.0</v>
      </c>
      <c r="Z10" s="24" t="n">
        <f>'Z08 一般公共预算财政拨款支出决算明细表'!Z10</f>
        <v>0.0</v>
      </c>
      <c r="AA10" s="24" t="n">
        <f>'Z08 一般公共预算财政拨款支出决算明细表'!AA10</f>
        <v>0.0</v>
      </c>
      <c r="AB10" s="24" t="n">
        <f>'Z08 一般公共预算财政拨款支出决算明细表'!AB10</f>
        <v>0.0</v>
      </c>
      <c r="AC10" s="24" t="n">
        <f>'Z08 一般公共预算财政拨款支出决算明细表'!AC10</f>
        <v>0.0</v>
      </c>
      <c r="AD10" s="24" t="n">
        <f>'Z08 一般公共预算财政拨款支出决算明细表'!AD10</f>
        <v>0.0</v>
      </c>
      <c r="AE10" s="24" t="n">
        <f>'Z08 一般公共预算财政拨款支出决算明细表'!AE10</f>
        <v>0.0</v>
      </c>
      <c r="AF10" s="24" t="n">
        <f>'Z08 一般公共预算财政拨款支出决算明细表'!AF10</f>
        <v>5610.0</v>
      </c>
      <c r="AG10" s="24" t="n">
        <f>'Z08 一般公共预算财政拨款支出决算明细表'!AG10</f>
        <v>0.0</v>
      </c>
      <c r="AH10" s="24" t="n">
        <f>'Z08 一般公共预算财政拨款支出决算明细表'!AH10</f>
        <v>0.0</v>
      </c>
      <c r="AI10" s="24" t="n">
        <f>'Z08 一般公共预算财政拨款支出决算明细表'!AI10</f>
        <v>0.0</v>
      </c>
      <c r="AJ10" s="24" t="n">
        <f>'Z08 一般公共预算财政拨款支出决算明细表'!AJ10</f>
        <v>0.0</v>
      </c>
      <c r="AK10" s="24" t="n">
        <f>'Z08 一般公共预算财政拨款支出决算明细表'!AK10</f>
        <v>0.0</v>
      </c>
      <c r="AL10" s="24" t="n">
        <f>'Z08 一般公共预算财政拨款支出决算明细表'!AL10</f>
        <v>0.0</v>
      </c>
      <c r="AM10" s="24" t="n">
        <f>'Z08 一般公共预算财政拨款支出决算明细表'!AM10</f>
        <v>0.0</v>
      </c>
      <c r="AN10" s="24" t="n">
        <f>'Z08 一般公共预算财政拨款支出决算明细表'!AN10</f>
        <v>0.0</v>
      </c>
      <c r="AO10" s="24" t="n">
        <f>'Z08 一般公共预算财政拨款支出决算明细表'!AO10</f>
        <v>122387.52</v>
      </c>
      <c r="AP10" s="24" t="n">
        <f>'Z08 一般公共预算财政拨款支出决算明细表'!AP10</f>
        <v>0.0</v>
      </c>
      <c r="AQ10" s="24" t="n">
        <f>'Z08 一般公共预算财政拨款支出决算明细表'!AQ10</f>
        <v>0.0</v>
      </c>
      <c r="AR10" s="24" t="n">
        <f>'Z08 一般公共预算财政拨款支出决算明细表'!AR10</f>
        <v>0.0</v>
      </c>
      <c r="AS10" s="24" t="n">
        <f>'Z08 一般公共预算财政拨款支出决算明细表'!AS10</f>
        <v>0.0</v>
      </c>
      <c r="AT10" s="24" t="n">
        <f>'Z08 一般公共预算财政拨款支出决算明细表'!AT10</f>
        <v>0.0</v>
      </c>
      <c r="AU10" s="24" t="n">
        <f>'Z08 一般公共预算财政拨款支出决算明细表'!AU10</f>
        <v>0.0</v>
      </c>
      <c r="AV10" s="24" t="n">
        <f>('Z08 一般公共预算财政拨款支出决算明细表'!AW10+'Z08 一般公共预算财政拨款支出决算明细表'!AX10+'Z08 一般公共预算财政拨款支出决算明细表'!AY10+'Z08 一般公共预算财政拨款支出决算明细表'!AZ10+'Z08 一般公共预算财政拨款支出决算明细表'!BA10+'Z08 一般公共预算财政拨款支出决算明细表'!BB10+'Z08 一般公共预算财政拨款支出决算明细表'!BC10+'Z08 一般公共预算财政拨款支出决算明细表'!BD10+'Z08 一般公共预算财政拨款支出决算明细表'!BE10+'Z08 一般公共预算财政拨款支出决算明细表'!BF10+'Z08 一般公共预算财政拨款支出决算明细表'!BG10+'Z08 一般公共预算财政拨款支出决算明细表'!BH10)</f>
        <v>0.0</v>
      </c>
      <c r="AW10" s="24" t="n">
        <f>'Z08 一般公共预算财政拨款支出决算明细表'!AW10</f>
        <v>0.0</v>
      </c>
      <c r="AX10" s="24" t="n">
        <f>'Z08 一般公共预算财政拨款支出决算明细表'!AX10</f>
        <v>0.0</v>
      </c>
      <c r="AY10" s="24" t="n">
        <f>'Z08 一般公共预算财政拨款支出决算明细表'!AY10</f>
        <v>0.0</v>
      </c>
      <c r="AZ10" s="24" t="n">
        <f>'Z08 一般公共预算财政拨款支出决算明细表'!AZ10</f>
        <v>0.0</v>
      </c>
      <c r="BA10" s="24" t="n">
        <f>'Z08 一般公共预算财政拨款支出决算明细表'!BA10</f>
        <v>0.0</v>
      </c>
      <c r="BB10" s="24" t="n">
        <f>'Z08 一般公共预算财政拨款支出决算明细表'!BB10</f>
        <v>0.0</v>
      </c>
      <c r="BC10" s="24" t="n">
        <f>'Z08 一般公共预算财政拨款支出决算明细表'!BC10</f>
        <v>0.0</v>
      </c>
      <c r="BD10" s="24" t="n">
        <f>'Z08 一般公共预算财政拨款支出决算明细表'!BD10</f>
        <v>0.0</v>
      </c>
      <c r="BE10" s="24" t="n">
        <f>'Z08 一般公共预算财政拨款支出决算明细表'!BE10</f>
        <v>0.0</v>
      </c>
      <c r="BF10" s="24" t="n">
        <f>'Z08 一般公共预算财政拨款支出决算明细表'!BF10</f>
        <v>0.0</v>
      </c>
      <c r="BG10" s="24" t="n">
        <f>'Z08 一般公共预算财政拨款支出决算明细表'!BG10</f>
        <v>0.0</v>
      </c>
      <c r="BH10" s="24" t="n">
        <f>'Z08 一般公共预算财政拨款支出决算明细表'!BH10</f>
        <v>0.0</v>
      </c>
      <c r="BI10" s="24" t="n">
        <f>('Z08 一般公共预算财政拨款支出决算明细表'!BJ10+'Z08 一般公共预算财政拨款支出决算明细表'!BK10+'Z08 一般公共预算财政拨款支出决算明细表'!BL10+'Z08 一般公共预算财政拨款支出决算明细表'!BM10)</f>
        <v>0.0</v>
      </c>
      <c r="BJ10" s="24" t="n">
        <f>'Z08 一般公共预算财政拨款支出决算明细表'!BJ10</f>
        <v>0.0</v>
      </c>
      <c r="BK10" s="24" t="n">
        <f>'Z08 一般公共预算财政拨款支出决算明细表'!BK10</f>
        <v>0.0</v>
      </c>
      <c r="BL10" s="24" t="n">
        <f>'Z08 一般公共预算财政拨款支出决算明细表'!BL10</f>
        <v>0.0</v>
      </c>
      <c r="BM10" s="24" t="n">
        <f>'Z08 一般公共预算财政拨款支出决算明细表'!BM10</f>
        <v>0.0</v>
      </c>
      <c r="BN10" s="24" t="n">
        <f>'Z08 一般公共预算财政拨款支出决算明细表'!BN10</f>
        <v>0.0</v>
      </c>
      <c r="BO10" s="24" t="n">
        <f>'Z08 一般公共预算财政拨款支出决算明细表'!BO10</f>
        <v>0.0</v>
      </c>
      <c r="BP10" s="24" t="n">
        <f>'Z08 一般公共预算财政拨款支出决算明细表'!BP10</f>
        <v>0.0</v>
      </c>
      <c r="BQ10" s="24" t="n">
        <f>'Z08 一般公共预算财政拨款支出决算明细表'!BQ10</f>
        <v>0.0</v>
      </c>
      <c r="BR10" s="24" t="n">
        <f>'Z08 一般公共预算财政拨款支出决算明细表'!BR10</f>
        <v>0.0</v>
      </c>
      <c r="BS10" s="24" t="n">
        <f>'Z08 一般公共预算财政拨款支出决算明细表'!BS10</f>
        <v>0.0</v>
      </c>
      <c r="BT10" s="24" t="n">
        <f>'Z08 一般公共预算财政拨款支出决算明细表'!BT10</f>
        <v>0.0</v>
      </c>
      <c r="BU10" s="24" t="n">
        <f>'Z08 一般公共预算财政拨款支出决算明细表'!BU10</f>
        <v>0.0</v>
      </c>
      <c r="BV10" s="24" t="n">
        <f>'Z08 一般公共预算财政拨款支出决算明细表'!BV10</f>
        <v>0.0</v>
      </c>
      <c r="BW10" s="24" t="n">
        <f>'Z08 一般公共预算财政拨款支出决算明细表'!BW10</f>
        <v>0.0</v>
      </c>
      <c r="BX10" s="24" t="n">
        <f>'Z08 一般公共预算财政拨款支出决算明细表'!BX10</f>
        <v>0.0</v>
      </c>
      <c r="BY10" s="24" t="n">
        <f>'Z08 一般公共预算财政拨款支出决算明细表'!BY10</f>
        <v>0.0</v>
      </c>
      <c r="BZ10" s="24" t="n">
        <f>'Z08 一般公共预算财政拨款支出决算明细表'!BZ10</f>
        <v>0.0</v>
      </c>
      <c r="CA10" s="24" t="n">
        <f>'Z08 一般公共预算财政拨款支出决算明细表'!CA10</f>
        <v>26140.0</v>
      </c>
      <c r="CB10" s="24" t="n">
        <f>'Z08 一般公共预算财政拨款支出决算明细表'!CB10</f>
        <v>0.0</v>
      </c>
      <c r="CC10" s="24" t="n">
        <f>'Z08 一般公共预算财政拨款支出决算明细表'!CC10</f>
        <v>26140.0</v>
      </c>
      <c r="CD10" s="24" t="n">
        <f>'Z08 一般公共预算财政拨款支出决算明细表'!CD10</f>
        <v>0.0</v>
      </c>
      <c r="CE10" s="24" t="n">
        <f>'Z08 一般公共预算财政拨款支出决算明细表'!CE10</f>
        <v>0.0</v>
      </c>
      <c r="CF10" s="24" t="n">
        <f>'Z08 一般公共预算财政拨款支出决算明细表'!CF10</f>
        <v>0.0</v>
      </c>
      <c r="CG10" s="24" t="n">
        <f>'Z08 一般公共预算财政拨款支出决算明细表'!CG10</f>
        <v>0.0</v>
      </c>
      <c r="CH10" s="24" t="n">
        <f>'Z08 一般公共预算财政拨款支出决算明细表'!CH10</f>
        <v>0.0</v>
      </c>
      <c r="CI10" s="24" t="n">
        <f>'Z08 一般公共预算财政拨款支出决算明细表'!CI10</f>
        <v>0.0</v>
      </c>
      <c r="CJ10" s="24" t="n">
        <f>'Z08 一般公共预算财政拨款支出决算明细表'!CJ10</f>
        <v>0.0</v>
      </c>
      <c r="CK10" s="24" t="n">
        <f>'Z08 一般公共预算财政拨款支出决算明细表'!CK10</f>
        <v>0.0</v>
      </c>
      <c r="CL10" s="24" t="n">
        <f>'Z08 一般公共预算财政拨款支出决算明细表'!CL10</f>
        <v>0.0</v>
      </c>
      <c r="CM10" s="24" t="n">
        <f>'Z08 一般公共预算财政拨款支出决算明细表'!CM10</f>
        <v>0.0</v>
      </c>
      <c r="CN10" s="24" t="n">
        <f>'Z08 一般公共预算财政拨款支出决算明细表'!CN10</f>
        <v>0.0</v>
      </c>
      <c r="CO10" s="24" t="n">
        <f>'Z08 一般公共预算财政拨款支出决算明细表'!CO10</f>
        <v>0.0</v>
      </c>
      <c r="CP10" s="24" t="n">
        <f>'Z08 一般公共预算财政拨款支出决算明细表'!CP10</f>
        <v>0.0</v>
      </c>
      <c r="CQ10" s="24" t="n">
        <f>'Z08 一般公共预算财政拨款支出决算明细表'!CQ10</f>
        <v>0.0</v>
      </c>
      <c r="CR10" s="24" t="n">
        <f>'Z08 一般公共预算财政拨款支出决算明细表'!CS10 + 'Z08 一般公共预算财政拨款支出决算明细表'!CT10</f>
        <v>0.0</v>
      </c>
      <c r="CS10" s="24" t="n">
        <f>'Z08 一般公共预算财政拨款支出决算明细表'!CS10</f>
        <v>0.0</v>
      </c>
      <c r="CT10" s="24" t="n">
        <f>'Z08 一般公共预算财政拨款支出决算明细表'!CT10</f>
        <v>0.0</v>
      </c>
      <c r="CU10" s="24" t="n">
        <f>'Z08 一般公共预算财政拨款支出决算明细表'!CU10</f>
        <v>0.0</v>
      </c>
      <c r="CV10" s="24" t="n">
        <f>'Z08 一般公共预算财政拨款支出决算明细表'!CV10</f>
        <v>0.0</v>
      </c>
      <c r="CW10" s="24" t="n">
        <f>'Z08 一般公共预算财政拨款支出决算明细表'!CW10</f>
        <v>0.0</v>
      </c>
      <c r="CX10" s="24" t="n">
        <f>'Z08 一般公共预算财政拨款支出决算明细表'!CX10</f>
        <v>0.0</v>
      </c>
      <c r="CY10" s="24" t="n">
        <f>'Z08 一般公共预算财政拨款支出决算明细表'!CY10</f>
        <v>0.0</v>
      </c>
      <c r="CZ10" s="24" t="n">
        <f>'Z08 一般公共预算财政拨款支出决算明细表'!CZ10</f>
        <v>0.0</v>
      </c>
      <c r="DA10" s="24" t="n">
        <f>('Z08 一般公共预算财政拨款支出决算明细表'!DB10+'Z08 一般公共预算财政拨款支出决算明细表'!DC10+'Z08 一般公共预算财政拨款支出决算明细表'!DD10)</f>
        <v>0.0</v>
      </c>
      <c r="DB10" s="24" t="n">
        <f>'Z08 一般公共预算财政拨款支出决算明细表'!DB10</f>
        <v>0.0</v>
      </c>
      <c r="DC10" s="24" t="n">
        <f>'Z08 一般公共预算财政拨款支出决算明细表'!DC10</f>
        <v>0.0</v>
      </c>
      <c r="DD10" s="24" t="n">
        <f>'Z08 一般公共预算财政拨款支出决算明细表'!DD10</f>
        <v>0.0</v>
      </c>
      <c r="DE10" s="24" t="n">
        <f>'Z08 一般公共预算财政拨款支出决算明细表'!DE10</f>
        <v>0.0</v>
      </c>
      <c r="DF10" s="24" t="n">
        <f>'Z08 一般公共预算财政拨款支出决算明细表'!DF10</f>
        <v>0.0</v>
      </c>
      <c r="DG10" s="24" t="n">
        <f>'Z08 一般公共预算财政拨款支出决算明细表'!DG10</f>
        <v>0.0</v>
      </c>
      <c r="DH10" s="24" t="n">
        <f>'Z08 一般公共预算财政拨款支出决算明细表'!DH10</f>
        <v>0.0</v>
      </c>
      <c r="DI10" s="24" t="n">
        <f>'Z08 一般公共预算财政拨款支出决算明细表'!DI10</f>
        <v>0.0</v>
      </c>
      <c r="DJ10" s="26" t="n">
        <f>'Z08 一般公共预算财政拨款支出决算明细表'!DJ10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705468.4</v>
      </c>
      <c r="F6" s="24" t="n">
        <f>SUM('Z08_1 一般公共预算财政拨款基本支出决算明细表'!F7)</f>
        <v>686129.0</v>
      </c>
      <c r="G6" s="24" t="n">
        <f>SUM('Z08_1 一般公共预算财政拨款基本支出决算明细表'!G7)</f>
        <v>303767.0</v>
      </c>
      <c r="H6" s="24" t="n">
        <f>SUM('Z08_1 一般公共预算财政拨款基本支出决算明细表'!H7)</f>
        <v>212422.0</v>
      </c>
      <c r="I6" s="24" t="n">
        <f>SUM('Z08_1 一般公共预算财政拨款基本支出决算明细表'!I7)</f>
        <v>0.0</v>
      </c>
      <c r="J6" s="24" t="n">
        <f>SUM('Z08_1 一般公共预算财政拨款基本支出决算明细表'!J7)</f>
        <v>0.0</v>
      </c>
      <c r="K6" s="24" t="n">
        <f>SUM('Z08_1 一般公共预算财政拨款基本支出决算明细表'!K7)</f>
        <v>169940.0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19339.4</v>
      </c>
      <c r="U6" s="24" t="n">
        <f>SUM('Z08_1 一般公共预算财政拨款基本支出决算明细表'!U7)</f>
        <v>10769.4</v>
      </c>
      <c r="V6" s="24" t="n">
        <f>SUM('Z08_1 一般公共预算财政拨款基本支出决算明细表'!V7)</f>
        <v>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299.0</v>
      </c>
      <c r="AB6" s="24" t="n">
        <f>SUM('Z08_1 一般公共预算财政拨款基本支出决算明细表'!AB7)</f>
        <v>0.0</v>
      </c>
      <c r="AC6" s="24" t="n">
        <f>SUM('Z08_1 一般公共预算财政拨款基本支出决算明细表'!AC7)</f>
        <v>0.0</v>
      </c>
      <c r="AD6" s="24" t="n">
        <f>SUM('Z08_1 一般公共预算财政拨款基本支出决算明细表'!AD7)</f>
        <v>2340.0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5931.0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0.0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705468.4</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686129.0</v>
      </c>
      <c r="G7" s="24" t="n">
        <v>303767.0</v>
      </c>
      <c r="H7" s="24" t="n">
        <v>212422.0</v>
      </c>
      <c r="I7" s="24" t="n">
        <v>0.0</v>
      </c>
      <c r="J7" s="24" t="n">
        <v>0.0</v>
      </c>
      <c r="K7" s="24" t="n">
        <v>169940.0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19339.4</v>
      </c>
      <c r="U7" s="24" t="n">
        <v>10769.4</v>
      </c>
      <c r="V7" s="24" t="n">
        <v>0.0</v>
      </c>
      <c r="W7" s="24" t="n">
        <v>0.0</v>
      </c>
      <c r="X7" s="24" t="n">
        <v>0.0</v>
      </c>
      <c r="Y7" s="24" t="n">
        <v>0.0</v>
      </c>
      <c r="Z7" s="24" t="n">
        <v>0.0</v>
      </c>
      <c r="AA7" s="24" t="n">
        <v>299.0</v>
      </c>
      <c r="AB7" s="24" t="n">
        <v>0.0</v>
      </c>
      <c r="AC7" s="24" t="n">
        <v>0.0</v>
      </c>
      <c r="AD7" s="24" t="n">
        <v>2340.0</v>
      </c>
      <c r="AE7" s="24" t="n">
        <v>0.0</v>
      </c>
      <c r="AF7" s="24" t="n">
        <v>0.0</v>
      </c>
      <c r="AG7" s="24" t="n">
        <v>0.0</v>
      </c>
      <c r="AH7" s="24" t="n">
        <v>0.0</v>
      </c>
      <c r="AI7" s="24" t="n">
        <v>0.0</v>
      </c>
      <c r="AJ7" s="24" t="n">
        <v>0.0</v>
      </c>
      <c r="AK7" s="24" t="n">
        <v>0.0</v>
      </c>
      <c r="AL7" s="24" t="n">
        <v>0.0</v>
      </c>
      <c r="AM7" s="24" t="n">
        <v>0.0</v>
      </c>
      <c r="AN7" s="24" t="n">
        <v>0.0</v>
      </c>
      <c r="AO7" s="24" t="n">
        <v>5931.0</v>
      </c>
      <c r="AP7" s="24" t="n">
        <v>0.0</v>
      </c>
      <c r="AQ7" s="24" t="n">
        <v>0.0</v>
      </c>
      <c r="AR7" s="24" t="n">
        <v>0.0</v>
      </c>
      <c r="AS7" s="24" t="n">
        <v>0.0</v>
      </c>
      <c r="AT7" s="24" t="n">
        <v>0.0</v>
      </c>
      <c r="AU7" s="24" t="n">
        <v>0.0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232203.12</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206063.12</v>
      </c>
      <c r="AA6" s="24" t="n">
        <f>SUM('Z08_2 一般公共预算财政拨款项目支出决算明细表'!AA7)</f>
        <v>18856.6</v>
      </c>
      <c r="AB6" s="24" t="n">
        <f>SUM('Z08_2 一般公共预算财政拨款项目支出决算明细表'!AB7)</f>
        <v>32000.0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14760.0</v>
      </c>
      <c r="AK6" s="24" t="n">
        <f>SUM('Z08_2 一般公共预算财政拨款项目支出决算明细表'!AK7)</f>
        <v>0.0</v>
      </c>
      <c r="AL6" s="24" t="n">
        <f>SUM('Z08_2 一般公共预算财政拨款项目支出决算明细表'!AL7)</f>
        <v>5610.0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122387.52</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12449.0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26140.0</v>
      </c>
      <c r="CH6" s="24" t="n">
        <f>SUM('Z08_2 一般公共预算财政拨款项目支出决算明细表'!CH7)</f>
        <v>0.0</v>
      </c>
      <c r="CI6" s="24" t="n">
        <f>SUM('Z08_2 一般公共预算财政拨款项目支出决算明细表'!CI7)</f>
        <v>26140.0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2010399</t>
        </is>
      </c>
      <c r="B7" s="174"/>
      <c r="C7" s="174"/>
      <c r="D7" s="172" t="inlineStr">
        <is>
          <t>督查、绩效专项与效能建设事务工作经费</t>
        </is>
      </c>
      <c r="E7" s="172"/>
      <c r="F7" s="172" t="inlineStr">
        <is>
          <t>特定目标类</t>
        </is>
      </c>
      <c r="G7" s="172"/>
      <c r="H7" s="172"/>
      <c r="I7" s="172" t="inlineStr">
        <is>
          <t>非基建项目</t>
        </is>
      </c>
      <c r="J7" s="172" t="inlineStr">
        <is>
          <t>否</t>
        </is>
      </c>
      <c r="K7" s="24" t="n">
        <v>62817.5</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62817.5</v>
      </c>
      <c r="AA7" s="24" t="n">
        <v>13608.5</v>
      </c>
      <c r="AB7" s="24" t="n">
        <v>22000.0</v>
      </c>
      <c r="AC7" s="24" t="n">
        <v>0.0</v>
      </c>
      <c r="AD7" s="24" t="n">
        <v>0.0</v>
      </c>
      <c r="AE7" s="24" t="n">
        <v>0.0</v>
      </c>
      <c r="AF7" s="24" t="n">
        <v>0.0</v>
      </c>
      <c r="AG7" s="24" t="n">
        <v>0.0</v>
      </c>
      <c r="AH7" s="24" t="n">
        <v>0.0</v>
      </c>
      <c r="AI7" s="24" t="n">
        <v>0.0</v>
      </c>
      <c r="AJ7" s="24" t="n">
        <v>14760.0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12449.0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2011308</t>
        </is>
      </c>
      <c r="B8" s="174"/>
      <c r="C8" s="174"/>
      <c r="D8" s="172" t="inlineStr">
        <is>
          <t>优化营商环境</t>
        </is>
      </c>
      <c r="E8" s="172"/>
      <c r="F8" s="172" t="inlineStr">
        <is>
          <t>特定目标类</t>
        </is>
      </c>
      <c r="G8" s="172"/>
      <c r="H8" s="172"/>
      <c r="I8" s="172" t="inlineStr">
        <is>
          <t>非基建项目</t>
        </is>
      </c>
      <c r="J8" s="172" t="inlineStr">
        <is>
          <t>否</t>
        </is>
      </c>
      <c r="K8" s="24" t="n">
        <v>10000.0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10000.0</v>
      </c>
      <c r="AA8" s="24" t="n">
        <v>0.0</v>
      </c>
      <c r="AB8" s="24" t="n">
        <v>10000.0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委托业务费</t>
        </is>
      </c>
      <c r="E9" s="172"/>
      <c r="F9" s="172" t="inlineStr">
        <is>
          <t>特定目标类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159385.62</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133245.62</v>
      </c>
      <c r="AA9" s="24" t="n">
        <v>5248.1</v>
      </c>
      <c r="AB9" s="24" t="n">
        <v>0.0</v>
      </c>
      <c r="AC9" s="24" t="n">
        <v>0.0</v>
      </c>
      <c r="AD9" s="24" t="n">
        <v>0.0</v>
      </c>
      <c r="AE9" s="24" t="n">
        <v>0.0</v>
      </c>
      <c r="AF9" s="24" t="n">
        <v>0.0</v>
      </c>
      <c r="AG9" s="24" t="n">
        <v>0.0</v>
      </c>
      <c r="AH9" s="24" t="n">
        <v>0.0</v>
      </c>
      <c r="AI9" s="24" t="n">
        <v>0.0</v>
      </c>
      <c r="AJ9" s="24" t="n">
        <v>0.0</v>
      </c>
      <c r="AK9" s="24" t="n">
        <v>0.0</v>
      </c>
      <c r="AL9" s="24" t="n">
        <v>5610.0</v>
      </c>
      <c r="AM9" s="24" t="n">
        <v>0.0</v>
      </c>
      <c r="AN9" s="24" t="n">
        <v>0.0</v>
      </c>
      <c r="AO9" s="24" t="n">
        <v>0.0</v>
      </c>
      <c r="AP9" s="24" t="n">
        <v>0.0</v>
      </c>
      <c r="AQ9" s="24" t="n">
        <v>0.0</v>
      </c>
      <c r="AR9" s="24" t="n">
        <v>0.0</v>
      </c>
      <c r="AS9" s="24" t="n">
        <v>0.0</v>
      </c>
      <c r="AT9" s="24" t="n">
        <v>0.0</v>
      </c>
      <c r="AU9" s="24" t="n">
        <v>122387.52</v>
      </c>
      <c r="AV9" s="24" t="n">
        <v>0.0</v>
      </c>
      <c r="AW9" s="24" t="n">
        <v>0.0</v>
      </c>
      <c r="AX9" s="24" t="n">
        <v>0.0</v>
      </c>
      <c r="AY9" s="24" t="n">
        <v>0.0</v>
      </c>
      <c r="AZ9" s="24" t="n">
        <v>0.0</v>
      </c>
      <c r="BA9" s="24" t="n">
        <v>0.0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26140.0</v>
      </c>
      <c r="CH9" s="24" t="n">
        <v>0.0</v>
      </c>
      <c r="CI9" s="24" t="n">
        <v>26140.0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0.0</v>
      </c>
      <c r="E9" s="118" t="inlineStr">
        <is>
          <t>—</t>
        </is>
      </c>
      <c r="F9" s="108" t="n">
        <v>25940.0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0.0</v>
      </c>
      <c r="E20" s="118" t="inlineStr">
        <is>
          <t>—</t>
        </is>
      </c>
      <c r="F20" s="108" t="n">
        <v>5765.0</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20175.0</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2.0</v>
      </c>
      <c r="F7" s="228" t="n">
        <f>SUM('F02 基本数字表'!F8)</f>
        <v>1.0</v>
      </c>
      <c r="G7" s="228" t="n">
        <f>('F02 基本数字表'!H7+'F02 基本数字表'!I7+'F02 基本数字表'!J7)</f>
        <v>8.0</v>
      </c>
      <c r="H7" s="228" t="n">
        <f>SUM('F02 基本数字表'!H8)</f>
        <v>8.0</v>
      </c>
      <c r="I7" s="228" t="n">
        <f>'F02 基本数字表'!P7 + 'F02 基本数字表'!W7 + 'F02 基本数字表'!AA7</f>
        <v>0.0</v>
      </c>
      <c r="J7" s="228" t="n">
        <f>'F02 基本数字表'!Q7 + 'F02 基本数字表'!X7 + 'F02 基本数字表'!AB7</f>
        <v>0.0</v>
      </c>
      <c r="K7" s="228" t="n">
        <f>'F02 基本数字表'!L7 + 'F02 基本数字表'!P7 + 'F02 基本数字表'!Q7</f>
        <v>8.0</v>
      </c>
      <c r="L7" s="228" t="n">
        <f>SUM('F02 基本数字表'!L8)</f>
        <v>8.0</v>
      </c>
      <c r="M7" s="228" t="n">
        <f>SUM('F02 基本数字表'!M8)</f>
        <v>1.0</v>
      </c>
      <c r="N7" s="228" t="n">
        <f>SUM('F02 基本数字表'!N8)</f>
        <v>0.0</v>
      </c>
      <c r="O7" s="228" t="n">
        <f>SUM('F02 基本数字表'!O8)</f>
        <v>7.0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2010301</t>
        </is>
      </c>
      <c r="B8" s="272"/>
      <c r="C8" s="272"/>
      <c r="D8" s="274" t="inlineStr">
        <is>
          <t>行政运行</t>
        </is>
      </c>
      <c r="E8" s="228" t="n">
        <v>2.0</v>
      </c>
      <c r="F8" s="228" t="n">
        <v>1.0</v>
      </c>
      <c r="G8" s="228" t="n">
        <f>('F02 基本数字表'!H8+'F02 基本数字表'!I8+'F02 基本数字表'!J8)</f>
        <v>8.0</v>
      </c>
      <c r="H8" s="228" t="n">
        <f>'F02 基本数字表'!L8 + 'F02 基本数字表'!S8 + 'F02 基本数字表'!Z8</f>
        <v>8.0</v>
      </c>
      <c r="I8" s="228" t="n">
        <f>'F02 基本数字表'!P8 + 'F02 基本数字表'!W8 + 'F02 基本数字表'!AA8</f>
        <v>0.0</v>
      </c>
      <c r="J8" s="228" t="n">
        <f>'F02 基本数字表'!Q8 + 'F02 基本数字表'!X8 + 'F02 基本数字表'!AB8</f>
        <v>0.0</v>
      </c>
      <c r="K8" s="228" t="n">
        <f>'F02 基本数字表'!L8 + 'F02 基本数字表'!P8 + 'F02 基本数字表'!Q8</f>
        <v>8.0</v>
      </c>
      <c r="L8" s="228" t="n">
        <f>('F02 基本数字表'!M8+'F02 基本数字表'!N8+'F02 基本数字表'!O8)</f>
        <v>8.0</v>
      </c>
      <c r="M8" s="228" t="n">
        <v>1.0</v>
      </c>
      <c r="N8" s="228" t="n">
        <v>0.0</v>
      </c>
      <c r="O8" s="228" t="n">
        <v>7.0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c r="D5" s="108"/>
      <c r="E5" s="108"/>
      <c r="F5" s="112" t="inlineStr">
        <is>
          <t xml:space="preserve">     1．副部（省）级及以上领导用车</t>
        </is>
      </c>
      <c r="G5" s="104" t="inlineStr">
        <is>
          <t>30</t>
        </is>
      </c>
      <c r="H5" s="268"/>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row>
    <row r="7" customHeight="true" ht="15.0">
      <c r="A7" s="112" t="inlineStr">
        <is>
          <t xml:space="preserve">      （1）公务用车购置费</t>
        </is>
      </c>
      <c r="B7" s="104" t="inlineStr">
        <is>
          <t>5</t>
        </is>
      </c>
      <c r="C7" s="108"/>
      <c r="D7" s="108"/>
      <c r="E7" s="108"/>
      <c r="F7" s="112" t="inlineStr">
        <is>
          <t xml:space="preserve">     3．机要通信用车</t>
        </is>
      </c>
      <c r="G7" s="104" t="inlineStr">
        <is>
          <t>32</t>
        </is>
      </c>
      <c r="H7" s="268"/>
    </row>
    <row r="8" customHeight="true" ht="15.0">
      <c r="A8" s="112" t="inlineStr">
        <is>
          <t xml:space="preserve">      （2）公务用车运行维护费</t>
        </is>
      </c>
      <c r="B8" s="104" t="inlineStr">
        <is>
          <t>6</t>
        </is>
      </c>
      <c r="C8" s="108"/>
      <c r="D8" s="108"/>
      <c r="E8" s="108"/>
      <c r="F8" s="112" t="inlineStr">
        <is>
          <t xml:space="preserve">     4．应急保障用车</t>
        </is>
      </c>
      <c r="G8" s="104" t="inlineStr">
        <is>
          <t>33</t>
        </is>
      </c>
      <c r="H8" s="268"/>
    </row>
    <row r="9" customHeight="true" ht="15.0">
      <c r="A9" s="112" t="inlineStr">
        <is>
          <t xml:space="preserve">     3．公务接待费</t>
        </is>
      </c>
      <c r="B9" s="104" t="inlineStr">
        <is>
          <t>7</t>
        </is>
      </c>
      <c r="C9" s="108"/>
      <c r="D9" s="108"/>
      <c r="E9" s="108" t="n">
        <f>'F03 机构运行信息表'!E10 + 'F03 机构运行信息表'!E12</f>
        <v>0.0</v>
      </c>
      <c r="F9" s="112" t="inlineStr">
        <is>
          <t xml:space="preserve">     5．执法执勤用车</t>
        </is>
      </c>
      <c r="G9" s="104" t="inlineStr">
        <is>
          <t>34</t>
        </is>
      </c>
      <c r="H9" s="268"/>
    </row>
    <row r="10" customHeight="true" ht="15.0">
      <c r="A10" s="112" t="inlineStr">
        <is>
          <t xml:space="preserve">      （1）国内接待费</t>
        </is>
      </c>
      <c r="B10" s="104" t="inlineStr">
        <is>
          <t>8</t>
        </is>
      </c>
      <c r="C10" s="118" t="inlineStr">
        <is>
          <t>—</t>
        </is>
      </c>
      <c r="D10" s="118" t="inlineStr">
        <is>
          <t>—</t>
        </is>
      </c>
      <c r="E10" s="108"/>
      <c r="F10" s="112" t="inlineStr">
        <is>
          <t xml:space="preserve">     6．特种专业技术用车</t>
        </is>
      </c>
      <c r="G10" s="104" t="inlineStr">
        <is>
          <t>35</t>
        </is>
      </c>
      <c r="H10" s="268"/>
    </row>
    <row r="11" customHeight="true" ht="15.0">
      <c r="A11" s="112" t="inlineStr">
        <is>
          <t xml:space="preserve">           其中：外事接待费</t>
        </is>
      </c>
      <c r="B11" s="104" t="inlineStr">
        <is>
          <t>9</t>
        </is>
      </c>
      <c r="C11" s="118" t="inlineStr">
        <is>
          <t>—</t>
        </is>
      </c>
      <c r="D11" s="118" t="inlineStr">
        <is>
          <t>—</t>
        </is>
      </c>
      <c r="E11" s="108"/>
      <c r="F11" s="112" t="inlineStr">
        <is>
          <t xml:space="preserve">     7．离退休干部服务用车</t>
        </is>
      </c>
      <c r="G11" s="104" t="inlineStr">
        <is>
          <t>36</t>
        </is>
      </c>
      <c r="H11" s="268"/>
    </row>
    <row r="12" customHeight="true" ht="15.0">
      <c r="A12" s="112" t="inlineStr">
        <is>
          <t xml:space="preserve">      （2）国（境）外接待费</t>
        </is>
      </c>
      <c r="B12" s="104" t="inlineStr">
        <is>
          <t>10</t>
        </is>
      </c>
      <c r="C12" s="118" t="inlineStr">
        <is>
          <t>—</t>
        </is>
      </c>
      <c r="D12" s="118" t="inlineStr">
        <is>
          <t>—</t>
        </is>
      </c>
      <c r="E12" s="108"/>
      <c r="F12" s="112" t="inlineStr">
        <is>
          <t xml:space="preserve">     8．其他用车</t>
        </is>
      </c>
      <c r="G12" s="104" t="inlineStr">
        <is>
          <t>37</t>
        </is>
      </c>
      <c r="H12" s="268"/>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row>
    <row r="14" customHeight="true" ht="15.0">
      <c r="A14" s="112" t="inlineStr">
        <is>
          <t xml:space="preserve">     1．因公出国（境）团组数（个）</t>
        </is>
      </c>
      <c r="B14" s="104" t="inlineStr">
        <is>
          <t>12</t>
        </is>
      </c>
      <c r="C14" s="118" t="inlineStr">
        <is>
          <t>—</t>
        </is>
      </c>
      <c r="D14" s="118" t="inlineStr">
        <is>
          <t>—</t>
        </is>
      </c>
      <c r="E14" s="228"/>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c r="F16" s="112" t="inlineStr">
        <is>
          <t xml:space="preserve">     1．政府采购货物支出</t>
        </is>
      </c>
      <c r="G16" s="104" t="inlineStr">
        <is>
          <t>41</t>
        </is>
      </c>
      <c r="H16" s="110"/>
    </row>
    <row r="17" customHeight="true" ht="15.0">
      <c r="A17" s="112" t="inlineStr">
        <is>
          <t xml:space="preserve">     4．公务用车保有量（辆）</t>
        </is>
      </c>
      <c r="B17" s="104" t="inlineStr">
        <is>
          <t>15</t>
        </is>
      </c>
      <c r="C17" s="118" t="inlineStr">
        <is>
          <t>—</t>
        </is>
      </c>
      <c r="D17" s="118" t="inlineStr">
        <is>
          <t>—</t>
        </is>
      </c>
      <c r="E17" s="228"/>
      <c r="F17" s="112" t="inlineStr">
        <is>
          <t xml:space="preserve">     2．政府采购工程支出</t>
        </is>
      </c>
      <c r="G17" s="104" t="inlineStr">
        <is>
          <t>42</t>
        </is>
      </c>
      <c r="H17" s="110"/>
    </row>
    <row r="18" customHeight="true" ht="15.0">
      <c r="A18" s="112" t="inlineStr">
        <is>
          <t xml:space="preserve">     5．国内公务接待批次（个）</t>
        </is>
      </c>
      <c r="B18" s="104" t="inlineStr">
        <is>
          <t>16</t>
        </is>
      </c>
      <c r="C18" s="118" t="inlineStr">
        <is>
          <t>—</t>
        </is>
      </c>
      <c r="D18" s="118" t="inlineStr">
        <is>
          <t>—</t>
        </is>
      </c>
      <c r="E18" s="228"/>
      <c r="F18" s="112" t="inlineStr">
        <is>
          <t xml:space="preserve">     3．政府采购服务支出</t>
        </is>
      </c>
      <c r="G18" s="104" t="inlineStr">
        <is>
          <t>43</t>
        </is>
      </c>
      <c r="H18" s="110"/>
    </row>
    <row r="19" customHeight="true" ht="15.0">
      <c r="A19" s="112" t="inlineStr">
        <is>
          <t xml:space="preserve">        其中：外事接待批次（个）</t>
        </is>
      </c>
      <c r="B19" s="104" t="inlineStr">
        <is>
          <t>17</t>
        </is>
      </c>
      <c r="C19" s="118" t="inlineStr">
        <is>
          <t>—</t>
        </is>
      </c>
      <c r="D19" s="118" t="inlineStr">
        <is>
          <t>—</t>
        </is>
      </c>
      <c r="E19" s="228"/>
      <c r="F19" s="112" t="inlineStr">
        <is>
          <t xml:space="preserve">  （二）政府采购授予中小企业合同金额</t>
        </is>
      </c>
      <c r="G19" s="104" t="inlineStr">
        <is>
          <t>44</t>
        </is>
      </c>
      <c r="H19" s="110"/>
    </row>
    <row r="20" customHeight="true" ht="15.0">
      <c r="A20" s="112" t="inlineStr">
        <is>
          <t xml:space="preserve">     6．国内公务接待人次（人）</t>
        </is>
      </c>
      <c r="B20" s="104" t="inlineStr">
        <is>
          <t>18</t>
        </is>
      </c>
      <c r="C20" s="118" t="inlineStr">
        <is>
          <t>—</t>
        </is>
      </c>
      <c r="D20" s="118" t="inlineStr">
        <is>
          <t>—</t>
        </is>
      </c>
      <c r="E20" s="228"/>
      <c r="F20" s="112" t="inlineStr">
        <is>
          <t xml:space="preserve">        其中：授予小微企业合同金额</t>
        </is>
      </c>
      <c r="G20" s="104" t="inlineStr">
        <is>
          <t>45</t>
        </is>
      </c>
      <c r="H20" s="110"/>
    </row>
    <row r="21" customHeight="true" ht="15.0">
      <c r="A21" s="112" t="inlineStr">
        <is>
          <t xml:space="preserve">        其中：外事接待人次（人）</t>
        </is>
      </c>
      <c r="B21" s="104" t="inlineStr">
        <is>
          <t>19</t>
        </is>
      </c>
      <c r="C21" s="118" t="inlineStr">
        <is>
          <t>—</t>
        </is>
      </c>
      <c r="D21" s="118" t="inlineStr">
        <is>
          <t>—</t>
        </is>
      </c>
      <c r="E21" s="228"/>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0.0</v>
      </c>
      <c r="F26" s="112" t="inlineStr">
        <is>
          <t xml:space="preserve">  （一）购置车辆（辆/台）</t>
        </is>
      </c>
      <c r="G26" s="104" t="inlineStr">
        <is>
          <t>51</t>
        </is>
      </c>
      <c r="H26" s="268"/>
    </row>
    <row r="27" customHeight="true" ht="15.0">
      <c r="A27" s="112" t="inlineStr">
        <is>
          <t xml:space="preserve">  （一）行政单位</t>
        </is>
      </c>
      <c r="B27" s="104" t="inlineStr">
        <is>
          <t>25</t>
        </is>
      </c>
      <c r="C27" s="118" t="inlineStr">
        <is>
          <t>—</t>
        </is>
      </c>
      <c r="D27" s="118" t="inlineStr">
        <is>
          <t>—</t>
        </is>
      </c>
      <c r="E27" s="108"/>
      <c r="F27" s="112" t="inlineStr">
        <is>
          <t xml:space="preserve">  （二）购置单价100万元（含）以上设备（台/套）</t>
        </is>
      </c>
      <c r="G27" s="104" t="inlineStr">
        <is>
          <t>52</t>
        </is>
      </c>
      <c r="H27" s="268"/>
    </row>
    <row r="28" customHeight="true" ht="15.0">
      <c r="A28" s="112" t="inlineStr">
        <is>
          <t xml:space="preserve">  （二）参照公务员法管理事业单位</t>
        </is>
      </c>
      <c r="B28" s="104" t="inlineStr">
        <is>
          <t>26</t>
        </is>
      </c>
      <c r="C28" s="118" t="inlineStr">
        <is>
          <t>—</t>
        </is>
      </c>
      <c r="D28" s="118" t="inlineStr">
        <is>
          <t>—</t>
        </is>
      </c>
      <c r="E28" s="108"/>
      <c r="F28" s="112" t="inlineStr">
        <is>
          <t xml:space="preserve">  （三）新增租用土地（平方米）</t>
        </is>
      </c>
      <c r="G28" s="104" t="inlineStr">
        <is>
          <t>53</t>
        </is>
      </c>
      <c r="H28" s="110"/>
    </row>
    <row r="29" customHeight="true" ht="15.0">
      <c r="A29" s="230"/>
      <c r="B29" s="232" t="inlineStr">
        <is>
          <t>27</t>
        </is>
      </c>
      <c r="C29" s="276"/>
      <c r="D29" s="276"/>
      <c r="E29" s="276"/>
      <c r="F29" s="230" t="inlineStr">
        <is>
          <t xml:space="preserve">  （四）新增租用房屋（平方米）</t>
        </is>
      </c>
      <c r="G29" s="232" t="inlineStr">
        <is>
          <t>54</t>
        </is>
      </c>
      <c r="H29" s="134"/>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705468.4</v>
      </c>
      <c r="K6" s="24" t="n">
        <f>SUM('F05 基本支出分项目收支情况表'!K7)</f>
        <v>0.0</v>
      </c>
      <c r="L6" s="24" t="n">
        <f>SUM('F05 基本支出分项目收支情况表'!L7)</f>
        <v>0.0</v>
      </c>
      <c r="M6" s="24" t="n">
        <f>SUM('F05 基本支出分项目收支情况表'!M7)</f>
        <v>705468.4</v>
      </c>
      <c r="N6" s="24" t="n">
        <f>SUM('F05 基本支出分项目收支情况表'!N7)</f>
        <v>0.0</v>
      </c>
      <c r="O6" s="24" t="n">
        <f>'F05 基本支出分项目收支情况表'!P6 + 'F05 基本支出分项目收支情况表'!Q6</f>
        <v>705468.4</v>
      </c>
      <c r="P6" s="24" t="n">
        <f>SUM('F05 基本支出分项目收支情况表'!P7)</f>
        <v>705468.4</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c r="G7" s="172"/>
      <c r="H7" s="172"/>
      <c r="I7" s="172"/>
      <c r="J7" s="24" t="n">
        <f>'F05 基本支出分项目收支情况表'!K7 + 'F05 基本支出分项目收支情况表'!M7 + 'F05 基本支出分项目收支情况表'!N7</f>
        <v>705468.4</v>
      </c>
      <c r="K7" s="24" t="n">
        <v>0.0</v>
      </c>
      <c r="L7" s="24" t="n">
        <v>0.0</v>
      </c>
      <c r="M7" s="24" t="n">
        <v>705468.4</v>
      </c>
      <c r="N7" s="24" t="n">
        <v>0.0</v>
      </c>
      <c r="O7" s="24" t="n">
        <f>'F05 基本支出分项目收支情况表'!P7 + 'F05 基本支出分项目收支情况表'!Q7</f>
        <v>705468.4</v>
      </c>
      <c r="P7" s="24" t="n">
        <v>705468.4</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937671.52</v>
      </c>
      <c r="D5" s="108" t="n">
        <v>0.0</v>
      </c>
      <c r="E5" s="108" t="n">
        <f>'CS02 主要指标变动情况表'!C5 - 'CS02 主要指标变动情况表'!D5</f>
        <v>937671.52</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937671.52</v>
      </c>
      <c r="D6" s="108" t="n">
        <v>0.0</v>
      </c>
      <c r="E6" s="108" t="n">
        <f>'CS02 主要指标变动情况表'!C6 - 'CS02 主要指标变动情况表'!D6</f>
        <v>937671.52</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937671.52</v>
      </c>
      <c r="D12" s="108" t="n">
        <v>0.0</v>
      </c>
      <c r="E12" s="108" t="n">
        <f>'CS02 主要指标变动情况表'!C12 - 'CS02 主要指标变动情况表'!D12</f>
        <v>937671.52</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705468.4</v>
      </c>
      <c r="D13" s="108" t="n">
        <v>0.0</v>
      </c>
      <c r="E13" s="108" t="n">
        <f>'CS02 主要指标变动情况表'!C13 - 'CS02 主要指标变动情况表'!D13</f>
        <v>705468.4</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686129.0</v>
      </c>
      <c r="D14" s="108" t="n">
        <v>0.0</v>
      </c>
      <c r="E14" s="108" t="n">
        <f>'CS02 主要指标变动情况表'!C14 - 'CS02 主要指标变动情况表'!D14</f>
        <v>686129.0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19339.4</v>
      </c>
      <c r="D15" s="108" t="n">
        <v>0.0</v>
      </c>
      <c r="E15" s="108" t="n">
        <f>'CS02 主要指标变动情况表'!C15 - 'CS02 主要指标变动情况表'!D15</f>
        <v>19339.4</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232203.12</v>
      </c>
      <c r="D16" s="108" t="n">
        <v>0.0</v>
      </c>
      <c r="E16" s="108" t="n">
        <f>'CS02 主要指标变动情况表'!C16 - 'CS02 主要指标变动情况表'!D16</f>
        <v>232203.12</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2.0</v>
      </c>
      <c r="D33" s="228" t="n">
        <v>0.0</v>
      </c>
      <c r="E33" s="228" t="n">
        <f>'CS02 主要指标变动情况表'!C33 - 'CS02 主要指标变动情况表'!D33</f>
        <v>2.0</v>
      </c>
      <c r="F33" s="108" t="n">
        <f>'CS02 主要指标变动情况表'!E33 / 'CS02 主要指标变动情况表'!D33 * 100</f>
        <v>0.0</v>
      </c>
      <c r="G33" s="286" t="inlineStr">
        <is>
          <t>本单位为23年新设立单位。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本单位为23年新设立单位。</t>
        </is>
      </c>
    </row>
    <row r="35" customHeight="true" ht="15.0">
      <c r="A35" s="112" t="inlineStr">
        <is>
          <t xml:space="preserve">    3.年末实有人数</t>
        </is>
      </c>
      <c r="B35" s="104" t="inlineStr">
        <is>
          <t>32</t>
        </is>
      </c>
      <c r="C35" s="228" t="n">
        <f>'F02 基本数字表'!G7</f>
        <v>8.0</v>
      </c>
      <c r="D35" s="228" t="n">
        <v>0.0</v>
      </c>
      <c r="E35" s="228" t="n">
        <f>'CS02 主要指标变动情况表'!C35 - 'CS02 主要指标变动情况表'!D35</f>
        <v>8.0</v>
      </c>
      <c r="F35" s="108" t="n">
        <f>'CS02 主要指标变动情况表'!E35 / 'CS02 主要指标变动情况表'!D35 * 100</f>
        <v>0.0</v>
      </c>
      <c r="G35" s="286" t="inlineStr">
        <is>
          <t>本单位为23年新设立单位。</t>
        </is>
      </c>
    </row>
    <row r="36" customHeight="true" ht="15.0">
      <c r="A36" s="112" t="inlineStr">
        <is>
          <t xml:space="preserve">      在职人员</t>
        </is>
      </c>
      <c r="B36" s="104" t="inlineStr">
        <is>
          <t>33</t>
        </is>
      </c>
      <c r="C36" s="228" t="n">
        <f>'F02 基本数字表'!H7</f>
        <v>8.0</v>
      </c>
      <c r="D36" s="228" t="n">
        <v>0.0</v>
      </c>
      <c r="E36" s="228" t="n">
        <f>'CS02 主要指标变动情况表'!C36 - 'CS02 主要指标变动情况表'!D36</f>
        <v>8.0</v>
      </c>
      <c r="F36" s="108" t="n">
        <f>'CS02 主要指标变动情况表'!E36 / 'CS02 主要指标变动情况表'!D36 * 100</f>
        <v>0.0</v>
      </c>
      <c r="G36" s="286" t="inlineStr">
        <is>
          <t>本单位为23年新设立单位。</t>
        </is>
      </c>
    </row>
    <row r="37" customHeight="true" ht="15.0">
      <c r="A37" s="112" t="inlineStr">
        <is>
          <t xml:space="preserve">        其中：行政人员</t>
        </is>
      </c>
      <c r="B37" s="104" t="inlineStr">
        <is>
          <t>34</t>
        </is>
      </c>
      <c r="C37" s="228" t="n">
        <f>'F02 基本数字表'!M7 + 'F02 基本数字表'!T7</f>
        <v>1.0</v>
      </c>
      <c r="D37" s="228" t="n">
        <v>0.0</v>
      </c>
      <c r="E37" s="228" t="n">
        <f>'CS02 主要指标变动情况表'!C37 - 'CS02 主要指标变动情况表'!D37</f>
        <v>1.0</v>
      </c>
      <c r="F37" s="108" t="n">
        <f>'CS02 主要指标变动情况表'!E37 / 'CS02 主要指标变动情况表'!D37 * 100</f>
        <v>0.0</v>
      </c>
      <c r="G37" s="286" t="inlineStr">
        <is>
          <t>本单位为23年新设立单位。</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7.0</v>
      </c>
      <c r="D39" s="228" t="n">
        <v>0.0</v>
      </c>
      <c r="E39" s="228" t="n">
        <f>'CS02 主要指标变动情况表'!C39 - 'CS02 主要指标变动情况表'!D39</f>
        <v>7.0</v>
      </c>
      <c r="F39" s="108" t="n">
        <f>'CS02 主要指标变动情况表'!E39 / 'CS02 主要指标变动情况表'!D39 * 100</f>
        <v>0.0</v>
      </c>
      <c r="G39" s="286" t="inlineStr">
        <is>
          <t>本单位为23年新设立单位。</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1000000.0</v>
      </c>
      <c r="D58" s="108" t="n">
        <v>0.0</v>
      </c>
      <c r="E58" s="108" t="n">
        <f>'CS02 主要指标变动情况表'!C58 - 'CS02 主要指标变动情况表'!D58</f>
        <v>1000000.0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1000000.0</v>
      </c>
      <c r="D59" s="108" t="n">
        <v>0.0</v>
      </c>
      <c r="E59" s="108" t="n">
        <f>'CS02 主要指标变动情况表'!C59 - 'CS02 主要指标变动情况表'!D59</f>
        <v>1000000.0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950000.0</v>
      </c>
      <c r="D62" s="108" t="n">
        <v>0.0</v>
      </c>
      <c r="E62" s="108" t="n">
        <f>'CS02 主要指标变动情况表'!C62 - 'CS02 主要指标变动情况表'!D62</f>
        <v>950000.0</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950000.0</v>
      </c>
      <c r="D63" s="108" t="n">
        <v>0.0</v>
      </c>
      <c r="E63" s="108" t="n">
        <f>'CS02 主要指标变动情况表'!C63 - 'CS02 主要指标变动情况表'!D63</f>
        <v>950000.0</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-6.23</v>
      </c>
      <c r="H4" s="310" t="n">
        <f>'LH01 部门决算量化评价表'!H4</f>
        <v>2.0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-1.98</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-3.3</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-0.56</v>
      </c>
      <c r="H11" s="310" t="n">
        <f>'LH01 部门决算量化评价表'!H11</f>
        <v>9.5</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-3.3</v>
      </c>
      <c r="H12" s="310" t="n">
        <f>'LH01 部门决算量化评价表'!H12</f>
        <v>9.5</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83.0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2024-08-27T08:43:13Z</dcterms:created>
  <dc:creator>Apache POI</dc:creator>
</cp:coreProperties>
</file>