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7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MB14931930</t>
        </is>
      </c>
    </row>
    <row r="2" customHeight="true" ht="15.0">
      <c r="A2" s="2" t="inlineStr">
        <is>
          <t>单位名称</t>
        </is>
      </c>
      <c r="B2" s="4" t="inlineStr">
        <is>
          <t>永州市冷水滩区仁湾街道办事处</t>
        </is>
      </c>
    </row>
    <row r="3" customHeight="true" ht="15.0">
      <c r="A3" s="2" t="inlineStr">
        <is>
          <t>单位负责人</t>
        </is>
      </c>
      <c r="B3" s="4" t="inlineStr">
        <is>
          <t>伍军</t>
        </is>
      </c>
    </row>
    <row r="4" customHeight="true" ht="15.0">
      <c r="A4" s="2" t="inlineStr">
        <is>
          <t>财务负责人</t>
        </is>
      </c>
      <c r="B4" s="4" t="inlineStr">
        <is>
          <t>唐亚军</t>
        </is>
      </c>
    </row>
    <row r="5" customHeight="true" ht="15.0">
      <c r="A5" s="2" t="inlineStr">
        <is>
          <t>填表人</t>
        </is>
      </c>
      <c r="B5" s="4" t="inlineStr">
        <is>
          <t>邓志斌</t>
        </is>
      </c>
    </row>
    <row r="6" customHeight="true" ht="15.0">
      <c r="A6" s="2" t="inlineStr">
        <is>
          <t>电话号码(区号)</t>
        </is>
      </c>
      <c r="B6" s="4" t="inlineStr">
        <is>
          <t>0746</t>
        </is>
      </c>
    </row>
    <row r="7" customHeight="true" ht="15.0">
      <c r="A7" s="2" t="inlineStr">
        <is>
          <t>电话号码</t>
        </is>
      </c>
      <c r="B7" s="4" t="inlineStr">
        <is>
          <t>8450171</t>
        </is>
      </c>
    </row>
    <row r="8" customHeight="true" ht="15.0">
      <c r="A8" s="2" t="inlineStr">
        <is>
          <t>分机号</t>
        </is>
      </c>
      <c r="B8" s="4"/>
    </row>
    <row r="9" customHeight="true" ht="15.0">
      <c r="A9" s="2" t="inlineStr">
        <is>
          <t>单位地址</t>
        </is>
      </c>
      <c r="B9" s="4" t="inlineStr">
        <is>
          <t>永州经济技术开发区仁湾街道办事处富裕路19号</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MB14931930</t>
        </is>
      </c>
    </row>
    <row r="16" customHeight="true" ht="15.0">
      <c r="A16" s="2" t="inlineStr">
        <is>
          <t>备用码</t>
        </is>
      </c>
      <c r="B16" s="4"/>
    </row>
    <row r="17" customHeight="true" ht="15.0">
      <c r="A17" s="2" t="inlineStr">
        <is>
          <t>统一社会信用代码</t>
        </is>
      </c>
      <c r="B17" s="4" t="inlineStr">
        <is>
          <t>11431100MB1493193X</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101016</t>
        </is>
      </c>
    </row>
    <row r="21" customHeight="true" ht="15.0">
      <c r="A21" s="2" t="inlineStr">
        <is>
          <t>组织机构代码</t>
        </is>
      </c>
      <c r="B21" s="4" t="inlineStr">
        <is>
          <t>MB1493193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1.63809E7</v>
      </c>
      <c r="D4" s="24" t="n">
        <v>1.898943196E7</v>
      </c>
      <c r="E4" s="24" t="n">
        <v>1.898943196E7</v>
      </c>
      <c r="F4" s="22" t="inlineStr">
        <is>
          <t>一、一般公共服务支出</t>
        </is>
      </c>
      <c r="G4" s="18" t="inlineStr">
        <is>
          <t>32</t>
        </is>
      </c>
      <c r="H4" s="24" t="n">
        <v>2716500.0</v>
      </c>
      <c r="I4" s="24" t="n">
        <v>4306299.71</v>
      </c>
      <c r="J4" s="24" t="n">
        <v>4306299.71</v>
      </c>
      <c r="K4" s="22" t="inlineStr">
        <is>
          <t>一、基本支出</t>
        </is>
      </c>
      <c r="L4" s="18" t="inlineStr">
        <is>
          <t>58</t>
        </is>
      </c>
      <c r="M4" s="24" t="n">
        <f>'Z01 收入支出决算总表'!M5 + 'Z01 收入支出决算总表'!M6</f>
        <v>1666500.0</v>
      </c>
      <c r="N4" s="24" t="n">
        <f>'Z01 收入支出决算总表'!N5 + 'Z01 收入支出决算总表'!N6</f>
        <v>3275441.31</v>
      </c>
      <c r="O4" s="26" t="n">
        <f>'Z01 收入支出决算总表'!O5 + 'Z01 收入支出决算总表'!O6</f>
        <v>3275441.31</v>
      </c>
    </row>
    <row r="5" customHeight="true" ht="15.0">
      <c r="A5" s="22" t="inlineStr">
        <is>
          <t>二、政府性基金预算财政拨款收入</t>
        </is>
      </c>
      <c r="B5" s="18" t="inlineStr">
        <is>
          <t>2</t>
        </is>
      </c>
      <c r="C5" s="24" t="n">
        <v>0.0</v>
      </c>
      <c r="D5" s="24" t="n">
        <v>3676726.75</v>
      </c>
      <c r="E5" s="24" t="n">
        <v>3676726.75</v>
      </c>
      <c r="F5" s="22" t="inlineStr">
        <is>
          <t>二、外交支出</t>
        </is>
      </c>
      <c r="G5" s="18" t="inlineStr">
        <is>
          <t>33</t>
        </is>
      </c>
      <c r="H5" s="24" t="n">
        <v>0.0</v>
      </c>
      <c r="I5" s="24" t="n">
        <v>0.0</v>
      </c>
      <c r="J5" s="24" t="n">
        <v>0.0</v>
      </c>
      <c r="K5" s="22" t="inlineStr">
        <is>
          <t xml:space="preserve">      人员经费</t>
        </is>
      </c>
      <c r="L5" s="18" t="inlineStr">
        <is>
          <t>59</t>
        </is>
      </c>
      <c r="M5" s="24" t="n">
        <v>979000.0</v>
      </c>
      <c r="N5" s="24" t="n">
        <v>1615022.0</v>
      </c>
      <c r="O5" s="26" t="n">
        <v>1615022.0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687500.0</v>
      </c>
      <c r="N6" s="24" t="n">
        <v>1660419.31</v>
      </c>
      <c r="O6" s="26" t="n">
        <v>1660419.31</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835000.0</v>
      </c>
      <c r="I7" s="24" t="n">
        <v>686693.32</v>
      </c>
      <c r="J7" s="24" t="n">
        <v>686693.32</v>
      </c>
      <c r="K7" s="22" t="inlineStr">
        <is>
          <t>二、项目支出</t>
        </is>
      </c>
      <c r="L7" s="18" t="inlineStr">
        <is>
          <t>61</t>
        </is>
      </c>
      <c r="M7" s="24" t="n">
        <v>1.47144E7</v>
      </c>
      <c r="N7" s="24" t="n">
        <v>1.93907174E7</v>
      </c>
      <c r="O7" s="26" t="n">
        <v>1.93907174E7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500000.0</v>
      </c>
      <c r="I11" s="24" t="n">
        <v>425250.0</v>
      </c>
      <c r="J11" s="24" t="n">
        <v>425250.0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200000.0</v>
      </c>
      <c r="I12" s="24" t="n">
        <v>31400.0</v>
      </c>
      <c r="J12" s="24" t="n">
        <v>31400.0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970000.0</v>
      </c>
      <c r="I14" s="24" t="n">
        <v>4645761.75</v>
      </c>
      <c r="J14" s="24" t="n">
        <v>4645761.75</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2.266615871E7</v>
      </c>
    </row>
    <row r="15" customHeight="true" ht="15.0">
      <c r="A15" s="22"/>
      <c r="B15" s="18" t="inlineStr">
        <is>
          <t>12</t>
        </is>
      </c>
      <c r="C15" s="32"/>
      <c r="D15" s="32"/>
      <c r="E15" s="32"/>
      <c r="F15" s="22" t="inlineStr">
        <is>
          <t>十二、农林水支出</t>
        </is>
      </c>
      <c r="G15" s="18" t="inlineStr">
        <is>
          <t>43</t>
        </is>
      </c>
      <c r="H15" s="24" t="n">
        <v>1.03394E7</v>
      </c>
      <c r="I15" s="24" t="n">
        <v>1.079276055E7</v>
      </c>
      <c r="J15" s="24" t="n">
        <v>1.079276055E7</v>
      </c>
      <c r="K15" s="22" t="inlineStr">
        <is>
          <t>一、工资福利支出</t>
        </is>
      </c>
      <c r="L15" s="18" t="inlineStr">
        <is>
          <t>69</t>
        </is>
      </c>
      <c r="M15" s="28" t="inlineStr">
        <is>
          <t>—</t>
        </is>
      </c>
      <c r="N15" s="28" t="inlineStr">
        <is>
          <t>—</t>
        </is>
      </c>
      <c r="O15" s="26" t="n">
        <v>4609796.0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1.27352161E7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3484428.61</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1836718.0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820000.0</v>
      </c>
      <c r="I25" s="24" t="n">
        <v>824937.21</v>
      </c>
      <c r="J25" s="24" t="n">
        <v>824937.21</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953056.17</v>
      </c>
      <c r="J26" s="24" t="n">
        <v>953056.17</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1.63809E7</v>
      </c>
      <c r="D30" s="24" t="n">
        <f>('Z01 收入支出决算总表'!D4+'Z01 收入支出决算总表'!D5+'Z01 收入支出决算总表'!D6+'Z01 收入支出决算总表'!D7+'Z01 收入支出决算总表'!D8+'Z01 收入支出决算总表'!D9+'Z01 收入支出决算总表'!D10+'Z01 收入支出决算总表'!D11)</f>
        <v>2.266615871E7</v>
      </c>
      <c r="E30" s="24" t="n">
        <f>('Z01 收入支出决算总表'!E4+'Z01 收入支出决算总表'!E5+'Z01 收入支出决算总表'!E6+'Z01 收入支出决算总表'!E7+'Z01 收入支出决算总表'!E8+'Z01 收入支出决算总表'!E9+'Z01 收入支出决算总表'!E10+'Z01 收入支出决算总表'!E11)</f>
        <v>2.266615871E7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1.63809E7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2.266615871E7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2.266615871E7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1.63809E7</v>
      </c>
      <c r="D34" s="54" t="n">
        <f>('Z01 收入支出决算总表'!D30+'Z01 收入支出决算总表'!D31+'Z01 收入支出决算总表'!D32)</f>
        <v>2.266615871E7</v>
      </c>
      <c r="E34" s="54" t="n">
        <f>('Z01 收入支出决算总表'!E30+'Z01 收入支出决算总表'!E31+'Z01 收入支出决算总表'!E32)</f>
        <v>2.266615871E7</v>
      </c>
      <c r="F34" s="56" t="inlineStr">
        <is>
          <t>总计</t>
        </is>
      </c>
      <c r="G34" s="58"/>
      <c r="H34" s="60"/>
      <c r="I34" s="62"/>
      <c r="J34" s="58"/>
      <c r="K34" s="58"/>
      <c r="L34" s="52" t="inlineStr">
        <is>
          <t>88</t>
        </is>
      </c>
      <c r="M34" s="54" t="n">
        <f>'Z01 收入支出决算总表'!M30 + 'Z01 收入支出决算总表'!M32</f>
        <v>1.63809E7</v>
      </c>
      <c r="N34" s="54" t="n">
        <f>'Z01 收入支出决算总表'!N30 + 'Z01 收入支出决算总表'!N32</f>
        <v>2.266615871E7</v>
      </c>
      <c r="O34" s="64" t="n">
        <f>('Z01 收入支出决算总表'!O30+'Z01 收入支出决算总表'!O31+'Z01 收入支出决算总表'!O32)</f>
        <v>2.266615871E7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1.63809E7</v>
      </c>
      <c r="D5" s="108" t="n">
        <v>1.898943196E7</v>
      </c>
      <c r="E5" s="108" t="n">
        <v>1.898943196E7</v>
      </c>
      <c r="F5" s="106" t="inlineStr">
        <is>
          <t>一、一般公共服务支出</t>
        </is>
      </c>
      <c r="G5" s="92" t="inlineStr">
        <is>
          <t>33</t>
        </is>
      </c>
      <c r="H5" s="108" t="n">
        <f>('Z01_1 财政拨款收入支出决算总表'!I5+'Z01_1 财政拨款收入支出决算总表'!J5+'Z01_1 财政拨款收入支出决算总表'!K5)</f>
        <v>2716500.0</v>
      </c>
      <c r="I5" s="108" t="n">
        <v>2716500.0</v>
      </c>
      <c r="J5" s="108" t="n">
        <v>0.0</v>
      </c>
      <c r="K5" s="108" t="n">
        <v>0.0</v>
      </c>
      <c r="L5" s="108" t="n">
        <f>('Z01_1 财政拨款收入支出决算总表'!M5+'Z01_1 财政拨款收入支出决算总表'!N5+'Z01_1 财政拨款收入支出决算总表'!O5)</f>
        <v>4306299.71</v>
      </c>
      <c r="M5" s="108" t="n">
        <v>4306299.71</v>
      </c>
      <c r="N5" s="108" t="n">
        <v>0.0</v>
      </c>
      <c r="O5" s="108" t="n">
        <v>0.0</v>
      </c>
      <c r="P5" s="108" t="n">
        <f>('Z01_1 财政拨款收入支出决算总表'!Q5+'Z01_1 财政拨款收入支出决算总表'!R5+'Z01_1 财政拨款收入支出决算总表'!S5)</f>
        <v>4306299.71</v>
      </c>
      <c r="Q5" s="108" t="n">
        <v>4306299.71</v>
      </c>
      <c r="R5" s="108" t="n">
        <v>0.0</v>
      </c>
      <c r="S5" s="110" t="n">
        <v>0.0</v>
      </c>
      <c r="T5" s="112" t="inlineStr">
        <is>
          <t>一、基本支出</t>
        </is>
      </c>
      <c r="U5" s="92" t="inlineStr">
        <is>
          <t>59</t>
        </is>
      </c>
      <c r="V5" s="108" t="n">
        <f>('Z01_1 财政拨款收入支出决算总表'!W5+'Z01_1 财政拨款收入支出决算总表'!X5+'Z01_1 财政拨款收入支出决算总表'!Y5)</f>
        <v>1666500.0</v>
      </c>
      <c r="W5" s="108" t="n">
        <f>'Z01_1 财政拨款收入支出决算总表'!W6 + 'Z01_1 财政拨款收入支出决算总表'!W7</f>
        <v>1666500.0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3275441.31</v>
      </c>
      <c r="AA5" s="108" t="n">
        <f>'Z01_1 财政拨款收入支出决算总表'!AA6 + 'Z01_1 财政拨款收入支出决算总表'!AA7</f>
        <v>3275441.31</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3275441.31</v>
      </c>
      <c r="AE5" s="108" t="n">
        <f>'Z01_1 财政拨款收入支出决算总表'!AE6 + 'Z01_1 财政拨款收入支出决算总表'!AE7</f>
        <v>3275441.31</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3676726.75</v>
      </c>
      <c r="E6" s="108" t="n">
        <v>3676726.75</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979000.0</v>
      </c>
      <c r="W6" s="108" t="n">
        <v>979000.0</v>
      </c>
      <c r="X6" s="108" t="n">
        <v>0.0</v>
      </c>
      <c r="Y6" s="108" t="n">
        <v>0.0</v>
      </c>
      <c r="Z6" s="108" t="n">
        <f>('Z01_1 财政拨款收入支出决算总表'!AA6+'Z01_1 财政拨款收入支出决算总表'!AB6+'Z01_1 财政拨款收入支出决算总表'!AC6)</f>
        <v>1615022.0</v>
      </c>
      <c r="AA6" s="108" t="n">
        <v>1615022.0</v>
      </c>
      <c r="AB6" s="108" t="n">
        <v>0.0</v>
      </c>
      <c r="AC6" s="108" t="n">
        <v>0.0</v>
      </c>
      <c r="AD6" s="108" t="n">
        <f>('Z01_1 财政拨款收入支出决算总表'!AE6+'Z01_1 财政拨款收入支出决算总表'!AF6+'Z01_1 财政拨款收入支出决算总表'!AG6)</f>
        <v>1615022.0</v>
      </c>
      <c r="AE6" s="108" t="n">
        <v>1615022.0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687500.0</v>
      </c>
      <c r="W7" s="108" t="n">
        <v>687500.0</v>
      </c>
      <c r="X7" s="108" t="n">
        <v>0.0</v>
      </c>
      <c r="Y7" s="108" t="n">
        <v>0.0</v>
      </c>
      <c r="Z7" s="108" t="n">
        <f>('Z01_1 财政拨款收入支出决算总表'!AA7+'Z01_1 财政拨款收入支出决算总表'!AB7+'Z01_1 财政拨款收入支出决算总表'!AC7)</f>
        <v>1660419.31</v>
      </c>
      <c r="AA7" s="108" t="n">
        <v>1660419.31</v>
      </c>
      <c r="AB7" s="108" t="n">
        <v>0.0</v>
      </c>
      <c r="AC7" s="108" t="n">
        <v>0.0</v>
      </c>
      <c r="AD7" s="108" t="n">
        <f>('Z01_1 财政拨款收入支出决算总表'!AE7+'Z01_1 财政拨款收入支出决算总表'!AF7+'Z01_1 财政拨款收入支出决算总表'!AG7)</f>
        <v>1660419.31</v>
      </c>
      <c r="AE7" s="108" t="n">
        <v>1660419.31</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835000.0</v>
      </c>
      <c r="I8" s="108" t="n">
        <v>835000.0</v>
      </c>
      <c r="J8" s="108" t="n">
        <v>0.0</v>
      </c>
      <c r="K8" s="108" t="n">
        <v>0.0</v>
      </c>
      <c r="L8" s="108" t="n">
        <f>('Z01_1 财政拨款收入支出决算总表'!M8+'Z01_1 财政拨款收入支出决算总表'!N8+'Z01_1 财政拨款收入支出决算总表'!O8)</f>
        <v>686693.32</v>
      </c>
      <c r="M8" s="108" t="n">
        <v>686693.32</v>
      </c>
      <c r="N8" s="108" t="n">
        <v>0.0</v>
      </c>
      <c r="O8" s="108" t="n">
        <v>0.0</v>
      </c>
      <c r="P8" s="108" t="n">
        <f>('Z01_1 财政拨款收入支出决算总表'!Q8+'Z01_1 财政拨款收入支出决算总表'!R8+'Z01_1 财政拨款收入支出决算总表'!S8)</f>
        <v>686693.32</v>
      </c>
      <c r="Q8" s="108" t="n">
        <v>686693.32</v>
      </c>
      <c r="R8" s="108" t="n">
        <v>0.0</v>
      </c>
      <c r="S8" s="110" t="n">
        <v>0.0</v>
      </c>
      <c r="T8" s="112" t="inlineStr">
        <is>
          <t>二、项目支出</t>
        </is>
      </c>
      <c r="U8" s="92" t="inlineStr">
        <is>
          <t>62</t>
        </is>
      </c>
      <c r="V8" s="108" t="n">
        <f>('Z01_1 财政拨款收入支出决算总表'!W8+'Z01_1 财政拨款收入支出决算总表'!X8+'Z01_1 财政拨款收入支出决算总表'!Y8)</f>
        <v>1.47144E7</v>
      </c>
      <c r="W8" s="108" t="n">
        <v>1.47144E7</v>
      </c>
      <c r="X8" s="108" t="n">
        <v>0.0</v>
      </c>
      <c r="Y8" s="108" t="n">
        <v>0.0</v>
      </c>
      <c r="Z8" s="108" t="n">
        <f>('Z01_1 财政拨款收入支出决算总表'!AA8+'Z01_1 财政拨款收入支出决算总表'!AB8+'Z01_1 财政拨款收入支出决算总表'!AC8)</f>
        <v>1.93907174E7</v>
      </c>
      <c r="AA8" s="108" t="n">
        <v>1.571399065E7</v>
      </c>
      <c r="AB8" s="108" t="n">
        <v>3676726.75</v>
      </c>
      <c r="AC8" s="108" t="n">
        <v>0.0</v>
      </c>
      <c r="AD8" s="108" t="n">
        <f>('Z01_1 财政拨款收入支出决算总表'!AE8+'Z01_1 财政拨款收入支出决算总表'!AF8+'Z01_1 财政拨款收入支出决算总表'!AG8)</f>
        <v>1.93907174E7</v>
      </c>
      <c r="AE8" s="108" t="n">
        <v>1.571399065E7</v>
      </c>
      <c r="AF8" s="108" t="n">
        <v>3676726.75</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500000.0</v>
      </c>
      <c r="I12" s="108" t="n">
        <v>500000.0</v>
      </c>
      <c r="J12" s="108" t="n">
        <v>0.0</v>
      </c>
      <c r="K12" s="108" t="n">
        <v>0.0</v>
      </c>
      <c r="L12" s="108" t="n">
        <f>('Z01_1 财政拨款收入支出决算总表'!M12+'Z01_1 财政拨款收入支出决算总表'!N12+'Z01_1 财政拨款收入支出决算总表'!O12)</f>
        <v>425250.0</v>
      </c>
      <c r="M12" s="108" t="n">
        <v>425250.0</v>
      </c>
      <c r="N12" s="108" t="n">
        <v>0.0</v>
      </c>
      <c r="O12" s="108" t="n">
        <v>0.0</v>
      </c>
      <c r="P12" s="108" t="n">
        <f>('Z01_1 财政拨款收入支出决算总表'!Q12+'Z01_1 财政拨款收入支出决算总表'!R12+'Z01_1 财政拨款收入支出决算总表'!S12)</f>
        <v>425250.0</v>
      </c>
      <c r="Q12" s="108" t="n">
        <v>425250.0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200000.0</v>
      </c>
      <c r="I13" s="108" t="n">
        <v>200000.0</v>
      </c>
      <c r="J13" s="108" t="n">
        <v>0.0</v>
      </c>
      <c r="K13" s="108" t="n">
        <v>0.0</v>
      </c>
      <c r="L13" s="108" t="n">
        <f>('Z01_1 财政拨款收入支出决算总表'!M13+'Z01_1 财政拨款收入支出决算总表'!N13+'Z01_1 财政拨款收入支出决算总表'!O13)</f>
        <v>31400.0</v>
      </c>
      <c r="M13" s="108" t="n">
        <v>31400.0</v>
      </c>
      <c r="N13" s="108" t="n">
        <v>0.0</v>
      </c>
      <c r="O13" s="108" t="n">
        <v>0.0</v>
      </c>
      <c r="P13" s="108" t="n">
        <f>('Z01_1 财政拨款收入支出决算总表'!Q13+'Z01_1 财政拨款收入支出决算总表'!R13+'Z01_1 财政拨款收入支出决算总表'!S13)</f>
        <v>31400.0</v>
      </c>
      <c r="Q13" s="108" t="n">
        <v>31400.0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970000.0</v>
      </c>
      <c r="I15" s="108" t="n">
        <v>970000.0</v>
      </c>
      <c r="J15" s="108" t="n">
        <v>0.0</v>
      </c>
      <c r="K15" s="108" t="n">
        <v>0.0</v>
      </c>
      <c r="L15" s="108" t="n">
        <f>('Z01_1 财政拨款收入支出决算总表'!M15+'Z01_1 财政拨款收入支出决算总表'!N15+'Z01_1 财政拨款收入支出决算总表'!O15)</f>
        <v>4645761.75</v>
      </c>
      <c r="M15" s="108" t="n">
        <v>969035.0</v>
      </c>
      <c r="N15" s="108" t="n">
        <v>3676726.75</v>
      </c>
      <c r="O15" s="108" t="n">
        <v>0.0</v>
      </c>
      <c r="P15" s="108" t="n">
        <f>('Z01_1 财政拨款收入支出决算总表'!Q15+'Z01_1 财政拨款收入支出决算总表'!R15+'Z01_1 财政拨款收入支出决算总表'!S15)</f>
        <v>4645761.75</v>
      </c>
      <c r="Q15" s="108" t="n">
        <v>969035.0</v>
      </c>
      <c r="R15" s="108" t="n">
        <v>3676726.75</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2.266615871E7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1.898943196E7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3676726.75</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1.03394E7</v>
      </c>
      <c r="I16" s="108" t="n">
        <v>1.03394E7</v>
      </c>
      <c r="J16" s="108" t="n">
        <v>0.0</v>
      </c>
      <c r="K16" s="108" t="n">
        <v>0.0</v>
      </c>
      <c r="L16" s="108" t="n">
        <f>('Z01_1 财政拨款收入支出决算总表'!M16+'Z01_1 财政拨款收入支出决算总表'!N16+'Z01_1 财政拨款收入支出决算总表'!O16)</f>
        <v>1.079276055E7</v>
      </c>
      <c r="M16" s="108" t="n">
        <v>1.079276055E7</v>
      </c>
      <c r="N16" s="108" t="n">
        <v>0.0</v>
      </c>
      <c r="O16" s="108" t="n">
        <v>0.0</v>
      </c>
      <c r="P16" s="108" t="n">
        <f>('Z01_1 财政拨款收入支出决算总表'!Q16+'Z01_1 财政拨款收入支出决算总表'!R16+'Z01_1 财政拨款收入支出决算总表'!S16)</f>
        <v>1.079276055E7</v>
      </c>
      <c r="Q16" s="108" t="n">
        <v>1.079276055E7</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4609796.0</v>
      </c>
      <c r="AE16" s="108" t="n">
        <v>4609796.0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1.27352161E7</v>
      </c>
      <c r="AE17" s="108" t="n">
        <v>1.033022135E7</v>
      </c>
      <c r="AF17" s="108" t="n">
        <v>2404994.75</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3484428.61</v>
      </c>
      <c r="AE18" s="108" t="n">
        <v>3484428.61</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1836718.0</v>
      </c>
      <c r="AE21" s="108" t="n">
        <v>564986.0</v>
      </c>
      <c r="AF21" s="108" t="n">
        <v>1271732.0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820000.0</v>
      </c>
      <c r="I26" s="108" t="n">
        <v>820000.0</v>
      </c>
      <c r="J26" s="108" t="n">
        <v>0.0</v>
      </c>
      <c r="K26" s="108" t="n">
        <v>0.0</v>
      </c>
      <c r="L26" s="108" t="n">
        <f>('Z01_1 财政拨款收入支出决算总表'!M26+'Z01_1 财政拨款收入支出决算总表'!N26+'Z01_1 财政拨款收入支出决算总表'!O26)</f>
        <v>824937.21</v>
      </c>
      <c r="M26" s="108" t="n">
        <v>824937.21</v>
      </c>
      <c r="N26" s="108" t="n">
        <v>0.0</v>
      </c>
      <c r="O26" s="108" t="n">
        <v>0.0</v>
      </c>
      <c r="P26" s="108" t="n">
        <f>('Z01_1 财政拨款收入支出决算总表'!Q26+'Z01_1 财政拨款收入支出决算总表'!R26+'Z01_1 财政拨款收入支出决算总表'!S26)</f>
        <v>824937.21</v>
      </c>
      <c r="Q26" s="108" t="n">
        <v>824937.21</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953056.17</v>
      </c>
      <c r="M27" s="108" t="n">
        <v>953056.17</v>
      </c>
      <c r="N27" s="108" t="n">
        <v>0.0</v>
      </c>
      <c r="O27" s="108" t="n">
        <v>0.0</v>
      </c>
      <c r="P27" s="108" t="n">
        <f>('Z01_1 财政拨款收入支出决算总表'!Q27+'Z01_1 财政拨款收入支出决算总表'!R27+'Z01_1 财政拨款收入支出决算总表'!S27)</f>
        <v>953056.17</v>
      </c>
      <c r="Q27" s="108" t="n">
        <v>953056.17</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1.63809E7</v>
      </c>
      <c r="D31" s="108" t="n">
        <f>('Z01_1 财政拨款收入支出决算总表'!D5+'Z01_1 财政拨款收入支出决算总表'!D6+'Z01_1 财政拨款收入支出决算总表'!D7)</f>
        <v>2.266615871E7</v>
      </c>
      <c r="E31" s="108" t="n">
        <f>('Z01_1 财政拨款收入支出决算总表'!E5+'Z01_1 财政拨款收入支出决算总表'!E6+'Z01_1 财政拨款收入支出决算总表'!E7)</f>
        <v>2.266615871E7</v>
      </c>
      <c r="F31" s="122" t="inlineStr">
        <is>
          <t>本年支出合计</t>
        </is>
      </c>
      <c r="G31" s="92" t="inlineStr">
        <is>
          <t>85</t>
        </is>
      </c>
      <c r="H31" s="108" t="n">
        <f>'Z01_1 财政拨款收入支出决算总表'!V31</f>
        <v>1.63809E7</v>
      </c>
      <c r="I31" s="108" t="n">
        <f>'Z01_1 财政拨款收入支出决算总表'!W31</f>
        <v>1.63809E7</v>
      </c>
      <c r="J31" s="108" t="n">
        <f>'Z01_1 财政拨款收入支出决算总表'!X31</f>
        <v>0.0</v>
      </c>
      <c r="K31" s="108" t="n">
        <f>'Z01_1 财政拨款收入支出决算总表'!Y31</f>
        <v>0.0</v>
      </c>
      <c r="L31" s="108" t="n">
        <f>'Z01_1 财政拨款收入支出决算总表'!Z31</f>
        <v>2.266615871E7</v>
      </c>
      <c r="M31" s="108" t="n">
        <f>'Z01_1 财政拨款收入支出决算总表'!AA31</f>
        <v>1.898943196E7</v>
      </c>
      <c r="N31" s="108" t="n">
        <f>'Z01_1 财政拨款收入支出决算总表'!AB31</f>
        <v>3676726.75</v>
      </c>
      <c r="O31" s="108" t="n">
        <f>'Z01_1 财政拨款收入支出决算总表'!AC31</f>
        <v>0.0</v>
      </c>
      <c r="P31" s="108" t="n">
        <f>'Z01_1 财政拨款收入支出决算总表'!AD31</f>
        <v>2.266615871E7</v>
      </c>
      <c r="Q31" s="108" t="n">
        <f>'Z01_1 财政拨款收入支出决算总表'!AE31</f>
        <v>1.898943196E7</v>
      </c>
      <c r="R31" s="108" t="n">
        <f>'Z01_1 财政拨款收入支出决算总表'!AF31</f>
        <v>3676726.75</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1.63809E7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1.63809E7</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2.266615871E7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1.898943196E7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3676726.75</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2.266615871E7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1.898943196E7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3676726.75</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1.63809E7</v>
      </c>
      <c r="D36" s="132" t="n">
        <f>'Z01_1 财政拨款收入支出决算总表'!D31 + 'Z01_1 财政拨款收入支出决算总表'!D32</f>
        <v>2.266615871E7</v>
      </c>
      <c r="E36" s="132" t="n">
        <f>'Z01_1 财政拨款收入支出决算总表'!E31 + 'Z01_1 财政拨款收入支出决算总表'!E32</f>
        <v>2.266615871E7</v>
      </c>
      <c r="F36" s="128" t="inlineStr">
        <is>
          <t>总计</t>
        </is>
      </c>
      <c r="G36" s="130" t="inlineStr">
        <is>
          <t>90</t>
        </is>
      </c>
      <c r="H36" s="132" t="n">
        <f>'Z01_1 财政拨款收入支出决算总表'!V36</f>
        <v>1.63809E7</v>
      </c>
      <c r="I36" s="132" t="n">
        <f>'Z01_1 财政拨款收入支出决算总表'!W36</f>
        <v>1.63809E7</v>
      </c>
      <c r="J36" s="132" t="n">
        <f>'Z01_1 财政拨款收入支出决算总表'!X36</f>
        <v>0.0</v>
      </c>
      <c r="K36" s="132" t="n">
        <f>'Z01_1 财政拨款收入支出决算总表'!Y36</f>
        <v>0.0</v>
      </c>
      <c r="L36" s="132" t="n">
        <f>'Z01_1 财政拨款收入支出决算总表'!Z36</f>
        <v>2.266615871E7</v>
      </c>
      <c r="M36" s="132" t="n">
        <f>'Z01_1 财政拨款收入支出决算总表'!AA36</f>
        <v>1.898943196E7</v>
      </c>
      <c r="N36" s="132" t="n">
        <f>'Z01_1 财政拨款收入支出决算总表'!AB36</f>
        <v>3676726.75</v>
      </c>
      <c r="O36" s="132" t="n">
        <f>'Z01_1 财政拨款收入支出决算总表'!AC36</f>
        <v>0.0</v>
      </c>
      <c r="P36" s="132" t="n">
        <f>'Z01_1 财政拨款收入支出决算总表'!AD36</f>
        <v>2.266615871E7</v>
      </c>
      <c r="Q36" s="132" t="n">
        <f>'Z01_1 财政拨款收入支出决算总表'!AE36</f>
        <v>1.898943196E7</v>
      </c>
      <c r="R36" s="132" t="n">
        <f>'Z01_1 财政拨款收入支出决算总表'!AF36</f>
        <v>3676726.75</v>
      </c>
      <c r="S36" s="134" t="n">
        <f>'Z01_1 财政拨款收入支出决算总表'!AG36</f>
        <v>0.0</v>
      </c>
      <c r="T36" s="136" t="inlineStr">
        <is>
          <t>总计</t>
        </is>
      </c>
      <c r="U36" s="130" t="inlineStr">
        <is>
          <t>90</t>
        </is>
      </c>
      <c r="V36" s="132" t="n">
        <f>'Z01_1 财政拨款收入支出决算总表'!V31 + 'Z01_1 财政拨款收入支出决算总表'!V32</f>
        <v>1.63809E7</v>
      </c>
      <c r="W36" s="132" t="n">
        <f>'Z01_1 财政拨款收入支出决算总表'!W31 + 'Z01_1 财政拨款收入支出决算总表'!W32</f>
        <v>1.63809E7</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2.266615871E7</v>
      </c>
      <c r="AA36" s="132" t="n">
        <f>'Z01_1 财政拨款收入支出决算总表'!AA31 + 'Z01_1 财政拨款收入支出决算总表'!AA32</f>
        <v>1.898943196E7</v>
      </c>
      <c r="AB36" s="132" t="n">
        <f>'Z01_1 财政拨款收入支出决算总表'!AB31 + 'Z01_1 财政拨款收入支出决算总表'!AB32</f>
        <v>3676726.75</v>
      </c>
      <c r="AC36" s="132" t="n">
        <f>'Z01_1 财政拨款收入支出决算总表'!AC31 + 'Z01_1 财政拨款收入支出决算总表'!AC32</f>
        <v>0.0</v>
      </c>
      <c r="AD36" s="132" t="n">
        <f>'Z01_1 财政拨款收入支出决算总表'!AD31 + 'Z01_1 财政拨款收入支出决算总表'!AD32</f>
        <v>2.266615871E7</v>
      </c>
      <c r="AE36" s="132" t="n">
        <f>'Z01_1 财政拨款收入支出决算总表'!AE31 + 'Z01_1 财政拨款收入支出决算总表'!AE32</f>
        <v>1.898943196E7</v>
      </c>
      <c r="AF36" s="132" t="n">
        <f>'Z01_1 财政拨款收入支出决算总表'!AF31 + 'Z01_1 财政拨款收入支出决算总表'!AF32</f>
        <v>3676726.75</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2.266615871E7</v>
      </c>
      <c r="J6" s="24" t="n">
        <f>SUM('Z02 收入支出决算表'!J7)</f>
        <v>2.266615871E7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3275441.31</v>
      </c>
      <c r="J7" s="24" t="n">
        <v>3275441.31</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2010308</t>
        </is>
      </c>
      <c r="B8" s="174"/>
      <c r="C8" s="174"/>
      <c r="D8" s="30" t="inlineStr">
        <is>
          <t>信访事务</t>
        </is>
      </c>
      <c r="E8" s="24" t="n">
        <v>0.0</v>
      </c>
      <c r="F8" s="24" t="n">
        <v>0.0</v>
      </c>
      <c r="G8" s="24" t="n">
        <v>0.0</v>
      </c>
      <c r="H8" s="24" t="n">
        <v>0.0</v>
      </c>
      <c r="I8" s="24" t="n">
        <v>1005682.4</v>
      </c>
      <c r="J8" s="24" t="n">
        <v>1005682.4</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2010507</t>
        </is>
      </c>
      <c r="B9" s="174"/>
      <c r="C9" s="174"/>
      <c r="D9" s="30" t="inlineStr">
        <is>
          <t>专项普查活动</t>
        </is>
      </c>
      <c r="E9" s="24" t="n">
        <v>0.0</v>
      </c>
      <c r="F9" s="24" t="n">
        <v>0.0</v>
      </c>
      <c r="G9" s="24" t="n">
        <v>0.0</v>
      </c>
      <c r="H9" s="24" t="n">
        <v>0.0</v>
      </c>
      <c r="I9" s="24" t="n">
        <v>10640.0</v>
      </c>
      <c r="J9" s="24" t="n">
        <v>10640.0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2012999</t>
        </is>
      </c>
      <c r="B10" s="174"/>
      <c r="C10" s="174"/>
      <c r="D10" s="30" t="inlineStr">
        <is>
          <t>其他群众团体事务支出</t>
        </is>
      </c>
      <c r="E10" s="24" t="n">
        <v>0.0</v>
      </c>
      <c r="F10" s="24" t="n">
        <v>0.0</v>
      </c>
      <c r="G10" s="24" t="n">
        <v>0.0</v>
      </c>
      <c r="H10" s="24" t="n">
        <v>0.0</v>
      </c>
      <c r="I10" s="24" t="n">
        <v>14536.0</v>
      </c>
      <c r="J10" s="24" t="n">
        <v>14536.0</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2040199</t>
        </is>
      </c>
      <c r="B11" s="174"/>
      <c r="C11" s="174"/>
      <c r="D11" s="30" t="inlineStr">
        <is>
          <t>其他武装警察部队支出</t>
        </is>
      </c>
      <c r="E11" s="24" t="n">
        <v>0.0</v>
      </c>
      <c r="F11" s="24" t="n">
        <v>0.0</v>
      </c>
      <c r="G11" s="24" t="n">
        <v>0.0</v>
      </c>
      <c r="H11" s="24" t="n">
        <v>0.0</v>
      </c>
      <c r="I11" s="24" t="n">
        <v>147606.82</v>
      </c>
      <c r="J11" s="24" t="n">
        <v>147606.82</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2040699</t>
        </is>
      </c>
      <c r="B12" s="174"/>
      <c r="C12" s="174"/>
      <c r="D12" s="30" t="inlineStr">
        <is>
          <t>其他司法支出</t>
        </is>
      </c>
      <c r="E12" s="24" t="n">
        <v>0.0</v>
      </c>
      <c r="F12" s="24" t="n">
        <v>0.0</v>
      </c>
      <c r="G12" s="24" t="n">
        <v>0.0</v>
      </c>
      <c r="H12" s="24" t="n">
        <v>0.0</v>
      </c>
      <c r="I12" s="24" t="n">
        <v>539086.5</v>
      </c>
      <c r="J12" s="24" t="n">
        <v>539086.5</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2082501</t>
        </is>
      </c>
      <c r="B13" s="174"/>
      <c r="C13" s="174"/>
      <c r="D13" s="30" t="inlineStr">
        <is>
          <t>其他城市生活救助</t>
        </is>
      </c>
      <c r="E13" s="24" t="n">
        <v>0.0</v>
      </c>
      <c r="F13" s="24" t="n">
        <v>0.0</v>
      </c>
      <c r="G13" s="24" t="n">
        <v>0.0</v>
      </c>
      <c r="H13" s="24" t="n">
        <v>0.0</v>
      </c>
      <c r="I13" s="24" t="n">
        <v>425250.0</v>
      </c>
      <c r="J13" s="24" t="n">
        <v>425250.0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2100409</t>
        </is>
      </c>
      <c r="B14" s="174"/>
      <c r="C14" s="174"/>
      <c r="D14" s="30" t="inlineStr">
        <is>
          <t>重大公共卫生服务</t>
        </is>
      </c>
      <c r="E14" s="24" t="n">
        <v>0.0</v>
      </c>
      <c r="F14" s="24" t="n">
        <v>0.0</v>
      </c>
      <c r="G14" s="24" t="n">
        <v>0.0</v>
      </c>
      <c r="H14" s="24" t="n">
        <v>0.0</v>
      </c>
      <c r="I14" s="24" t="n">
        <v>31400.0</v>
      </c>
      <c r="J14" s="24" t="n">
        <v>31400.0</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2120199</t>
        </is>
      </c>
      <c r="B15" s="174"/>
      <c r="C15" s="174"/>
      <c r="D15" s="30" t="inlineStr">
        <is>
          <t>其他城乡社区管理事务支出</t>
        </is>
      </c>
      <c r="E15" s="24" t="n">
        <v>0.0</v>
      </c>
      <c r="F15" s="24" t="n">
        <v>0.0</v>
      </c>
      <c r="G15" s="24" t="n">
        <v>0.0</v>
      </c>
      <c r="H15" s="24" t="n">
        <v>0.0</v>
      </c>
      <c r="I15" s="24" t="n">
        <v>969035.0</v>
      </c>
      <c r="J15" s="24" t="n">
        <v>969035.0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2120802</t>
        </is>
      </c>
      <c r="B16" s="174"/>
      <c r="C16" s="174"/>
      <c r="D16" s="30" t="inlineStr">
        <is>
          <t>土地开发支出</t>
        </is>
      </c>
      <c r="E16" s="24" t="n">
        <v>0.0</v>
      </c>
      <c r="F16" s="24" t="n">
        <v>0.0</v>
      </c>
      <c r="G16" s="24" t="n">
        <v>0.0</v>
      </c>
      <c r="H16" s="24" t="n">
        <v>0.0</v>
      </c>
      <c r="I16" s="24" t="n">
        <v>1271732.0</v>
      </c>
      <c r="J16" s="24" t="n">
        <v>1271732.0</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2120899</t>
        </is>
      </c>
      <c r="B17" s="174"/>
      <c r="C17" s="174"/>
      <c r="D17" s="30" t="inlineStr">
        <is>
          <t>其他国有土地使用权出让收入安排的支出</t>
        </is>
      </c>
      <c r="E17" s="24" t="n">
        <v>0.0</v>
      </c>
      <c r="F17" s="24" t="n">
        <v>0.0</v>
      </c>
      <c r="G17" s="24" t="n">
        <v>0.0</v>
      </c>
      <c r="H17" s="24" t="n">
        <v>0.0</v>
      </c>
      <c r="I17" s="24" t="n">
        <v>2404994.75</v>
      </c>
      <c r="J17" s="24" t="n">
        <v>2404994.75</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2130199</t>
        </is>
      </c>
      <c r="B18" s="174"/>
      <c r="C18" s="174"/>
      <c r="D18" s="30" t="inlineStr">
        <is>
          <t>其他农业农村支出</t>
        </is>
      </c>
      <c r="E18" s="24" t="n">
        <v>0.0</v>
      </c>
      <c r="F18" s="24" t="n">
        <v>0.0</v>
      </c>
      <c r="G18" s="24" t="n">
        <v>0.0</v>
      </c>
      <c r="H18" s="24" t="n">
        <v>0.0</v>
      </c>
      <c r="I18" s="24" t="n">
        <v>1.030439055E7</v>
      </c>
      <c r="J18" s="24" t="n">
        <v>1.030439055E7</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2130306</t>
        </is>
      </c>
      <c r="B19" s="174"/>
      <c r="C19" s="174"/>
      <c r="D19" s="30" t="inlineStr">
        <is>
          <t>水利工程运行与维护</t>
        </is>
      </c>
      <c r="E19" s="24" t="n">
        <v>0.0</v>
      </c>
      <c r="F19" s="24" t="n">
        <v>0.0</v>
      </c>
      <c r="G19" s="24" t="n">
        <v>0.0</v>
      </c>
      <c r="H19" s="24" t="n">
        <v>0.0</v>
      </c>
      <c r="I19" s="24" t="n">
        <v>488370.0</v>
      </c>
      <c r="J19" s="24" t="n">
        <v>488370.0</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2240108</t>
        </is>
      </c>
      <c r="B20" s="174"/>
      <c r="C20" s="174"/>
      <c r="D20" s="30" t="inlineStr">
        <is>
          <t>应急救援</t>
        </is>
      </c>
      <c r="E20" s="24" t="n">
        <v>0.0</v>
      </c>
      <c r="F20" s="24" t="n">
        <v>0.0</v>
      </c>
      <c r="G20" s="24" t="n">
        <v>0.0</v>
      </c>
      <c r="H20" s="24" t="n">
        <v>0.0</v>
      </c>
      <c r="I20" s="24" t="n">
        <v>824937.21</v>
      </c>
      <c r="J20" s="24" t="n">
        <v>824937.21</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2299999</t>
        </is>
      </c>
      <c r="B21" s="174"/>
      <c r="C21" s="174"/>
      <c r="D21" s="30" t="inlineStr">
        <is>
          <t>其他支出</t>
        </is>
      </c>
      <c r="E21" s="24" t="n">
        <f>('Z02 收入支出决算表'!F21+'Z02 收入支出决算表'!G21+'Z02 收入支出决算表'!H21)</f>
        <v>0.0</v>
      </c>
      <c r="F21" s="24" t="n">
        <v>0.0</v>
      </c>
      <c r="G21" s="24" t="n">
        <v>0.0</v>
      </c>
      <c r="H21" s="24" t="n">
        <v>0.0</v>
      </c>
      <c r="I21" s="24" t="n">
        <v>953056.17</v>
      </c>
      <c r="J21" s="24" t="n">
        <v>953056.17</v>
      </c>
      <c r="K21" s="24" t="n">
        <f>('Z02 收入支出决算表'!L21+'Z02 收入支出决算表'!M21+'Z02 收入支出决算表'!N21)</f>
        <v>0.0</v>
      </c>
      <c r="L21" s="24" t="n">
        <v>0.0</v>
      </c>
      <c r="M21" s="24" t="n">
        <v>0.0</v>
      </c>
      <c r="N21" s="26" t="n">
        <v>0.0</v>
      </c>
      <c r="O21" s="24" t="n">
        <v>0.0</v>
      </c>
      <c r="P21" s="24" t="n">
        <f>('Z02 收入支出决算表'!Q21+'Z02 收入支出决算表'!R21+'Z02 收入支出决算表'!S21+'Z02 收入支出决算表'!T21)</f>
        <v>0.0</v>
      </c>
      <c r="Q21" s="24" t="n">
        <v>0.0</v>
      </c>
      <c r="R21" s="24" t="n">
        <v>0.0</v>
      </c>
      <c r="S21" s="24" t="n">
        <v>0.0</v>
      </c>
      <c r="T21" s="24" t="n">
        <v>0.0</v>
      </c>
      <c r="U21" s="24" t="n">
        <f>('Z02 收入支出决算表'!V21+'Z02 收入支出决算表'!W21+'Z02 收入支出决算表'!X21)</f>
        <v>0.0</v>
      </c>
      <c r="V21" s="24" t="n">
        <v>0.0</v>
      </c>
      <c r="W21" s="24" t="n">
        <v>0.0</v>
      </c>
      <c r="X21" s="26" t="n">
        <v>0.0</v>
      </c>
    </row>
  </sheetData>
  <mergeCells count="4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L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2.266615871E7</v>
      </c>
      <c r="F6" s="24" t="n">
        <f>SUM('Z03 收入决算表'!F7)</f>
        <v>2.266615871E7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3275441.31</v>
      </c>
      <c r="F7" s="24" t="n">
        <v>3275441.31</v>
      </c>
      <c r="G7" s="24" t="n">
        <v>0.0</v>
      </c>
      <c r="H7" s="24" t="n">
        <v>0.0</v>
      </c>
      <c r="I7" s="24" t="n">
        <v>0.0</v>
      </c>
      <c r="J7" s="24" t="n">
        <v>0.0</v>
      </c>
      <c r="K7" s="24" t="n">
        <v>0.0</v>
      </c>
      <c r="L7" s="26" t="n">
        <v>0.0</v>
      </c>
    </row>
    <row r="8" customHeight="true" ht="15.0">
      <c r="A8" s="172" t="inlineStr">
        <is>
          <t>2010308</t>
        </is>
      </c>
      <c r="B8" s="174"/>
      <c r="C8" s="174"/>
      <c r="D8" s="30" t="inlineStr">
        <is>
          <t>信访事务</t>
        </is>
      </c>
      <c r="E8" s="24" t="n">
        <v>1005682.4</v>
      </c>
      <c r="F8" s="24" t="n">
        <v>1005682.4</v>
      </c>
      <c r="G8" s="24" t="n">
        <v>0.0</v>
      </c>
      <c r="H8" s="24" t="n">
        <v>0.0</v>
      </c>
      <c r="I8" s="24" t="n">
        <v>0.0</v>
      </c>
      <c r="J8" s="24" t="n">
        <v>0.0</v>
      </c>
      <c r="K8" s="24" t="n">
        <v>0.0</v>
      </c>
      <c r="L8" s="26" t="n">
        <v>0.0</v>
      </c>
    </row>
    <row r="9" customHeight="true" ht="15.0">
      <c r="A9" s="172" t="inlineStr">
        <is>
          <t>2010507</t>
        </is>
      </c>
      <c r="B9" s="174"/>
      <c r="C9" s="174"/>
      <c r="D9" s="30" t="inlineStr">
        <is>
          <t>专项普查活动</t>
        </is>
      </c>
      <c r="E9" s="24" t="n">
        <v>10640.0</v>
      </c>
      <c r="F9" s="24" t="n">
        <v>10640.0</v>
      </c>
      <c r="G9" s="24" t="n">
        <v>0.0</v>
      </c>
      <c r="H9" s="24" t="n">
        <v>0.0</v>
      </c>
      <c r="I9" s="24" t="n">
        <v>0.0</v>
      </c>
      <c r="J9" s="24" t="n">
        <v>0.0</v>
      </c>
      <c r="K9" s="24" t="n">
        <v>0.0</v>
      </c>
      <c r="L9" s="26" t="n">
        <v>0.0</v>
      </c>
    </row>
    <row r="10" customHeight="true" ht="15.0">
      <c r="A10" s="172" t="inlineStr">
        <is>
          <t>2012999</t>
        </is>
      </c>
      <c r="B10" s="174"/>
      <c r="C10" s="174"/>
      <c r="D10" s="30" t="inlineStr">
        <is>
          <t>其他群众团体事务支出</t>
        </is>
      </c>
      <c r="E10" s="24" t="n">
        <v>14536.0</v>
      </c>
      <c r="F10" s="24" t="n">
        <v>14536.0</v>
      </c>
      <c r="G10" s="24" t="n">
        <v>0.0</v>
      </c>
      <c r="H10" s="24" t="n">
        <v>0.0</v>
      </c>
      <c r="I10" s="24" t="n">
        <v>0.0</v>
      </c>
      <c r="J10" s="24" t="n">
        <v>0.0</v>
      </c>
      <c r="K10" s="24" t="n">
        <v>0.0</v>
      </c>
      <c r="L10" s="26" t="n">
        <v>0.0</v>
      </c>
    </row>
    <row r="11" customHeight="true" ht="15.0">
      <c r="A11" s="172" t="inlineStr">
        <is>
          <t>2040199</t>
        </is>
      </c>
      <c r="B11" s="174"/>
      <c r="C11" s="174"/>
      <c r="D11" s="30" t="inlineStr">
        <is>
          <t>其他武装警察部队支出</t>
        </is>
      </c>
      <c r="E11" s="24" t="n">
        <v>147606.82</v>
      </c>
      <c r="F11" s="24" t="n">
        <v>147606.82</v>
      </c>
      <c r="G11" s="24" t="n">
        <v>0.0</v>
      </c>
      <c r="H11" s="24" t="n">
        <v>0.0</v>
      </c>
      <c r="I11" s="24" t="n">
        <v>0.0</v>
      </c>
      <c r="J11" s="24" t="n">
        <v>0.0</v>
      </c>
      <c r="K11" s="24" t="n">
        <v>0.0</v>
      </c>
      <c r="L11" s="26" t="n">
        <v>0.0</v>
      </c>
    </row>
    <row r="12" customHeight="true" ht="15.0">
      <c r="A12" s="172" t="inlineStr">
        <is>
          <t>2040699</t>
        </is>
      </c>
      <c r="B12" s="174"/>
      <c r="C12" s="174"/>
      <c r="D12" s="30" t="inlineStr">
        <is>
          <t>其他司法支出</t>
        </is>
      </c>
      <c r="E12" s="24" t="n">
        <v>539086.5</v>
      </c>
      <c r="F12" s="24" t="n">
        <v>539086.5</v>
      </c>
      <c r="G12" s="24" t="n">
        <v>0.0</v>
      </c>
      <c r="H12" s="24" t="n">
        <v>0.0</v>
      </c>
      <c r="I12" s="24" t="n">
        <v>0.0</v>
      </c>
      <c r="J12" s="24" t="n">
        <v>0.0</v>
      </c>
      <c r="K12" s="24" t="n">
        <v>0.0</v>
      </c>
      <c r="L12" s="26" t="n">
        <v>0.0</v>
      </c>
    </row>
    <row r="13" customHeight="true" ht="15.0">
      <c r="A13" s="172" t="inlineStr">
        <is>
          <t>2082501</t>
        </is>
      </c>
      <c r="B13" s="174"/>
      <c r="C13" s="174"/>
      <c r="D13" s="30" t="inlineStr">
        <is>
          <t>其他城市生活救助</t>
        </is>
      </c>
      <c r="E13" s="24" t="n">
        <v>425250.0</v>
      </c>
      <c r="F13" s="24" t="n">
        <v>425250.0</v>
      </c>
      <c r="G13" s="24" t="n">
        <v>0.0</v>
      </c>
      <c r="H13" s="24" t="n">
        <v>0.0</v>
      </c>
      <c r="I13" s="24" t="n">
        <v>0.0</v>
      </c>
      <c r="J13" s="24" t="n">
        <v>0.0</v>
      </c>
      <c r="K13" s="24" t="n">
        <v>0.0</v>
      </c>
      <c r="L13" s="26" t="n">
        <v>0.0</v>
      </c>
    </row>
    <row r="14" customHeight="true" ht="15.0">
      <c r="A14" s="172" t="inlineStr">
        <is>
          <t>2100409</t>
        </is>
      </c>
      <c r="B14" s="174"/>
      <c r="C14" s="174"/>
      <c r="D14" s="30" t="inlineStr">
        <is>
          <t>重大公共卫生服务</t>
        </is>
      </c>
      <c r="E14" s="24" t="n">
        <v>31400.0</v>
      </c>
      <c r="F14" s="24" t="n">
        <v>31400.0</v>
      </c>
      <c r="G14" s="24" t="n">
        <v>0.0</v>
      </c>
      <c r="H14" s="24" t="n">
        <v>0.0</v>
      </c>
      <c r="I14" s="24" t="n">
        <v>0.0</v>
      </c>
      <c r="J14" s="24" t="n">
        <v>0.0</v>
      </c>
      <c r="K14" s="24" t="n">
        <v>0.0</v>
      </c>
      <c r="L14" s="26" t="n">
        <v>0.0</v>
      </c>
    </row>
    <row r="15" customHeight="true" ht="15.0">
      <c r="A15" s="172" t="inlineStr">
        <is>
          <t>2120199</t>
        </is>
      </c>
      <c r="B15" s="174"/>
      <c r="C15" s="174"/>
      <c r="D15" s="30" t="inlineStr">
        <is>
          <t>其他城乡社区管理事务支出</t>
        </is>
      </c>
      <c r="E15" s="24" t="n">
        <v>969035.0</v>
      </c>
      <c r="F15" s="24" t="n">
        <v>969035.0</v>
      </c>
      <c r="G15" s="24" t="n">
        <v>0.0</v>
      </c>
      <c r="H15" s="24" t="n">
        <v>0.0</v>
      </c>
      <c r="I15" s="24" t="n">
        <v>0.0</v>
      </c>
      <c r="J15" s="24" t="n">
        <v>0.0</v>
      </c>
      <c r="K15" s="24" t="n">
        <v>0.0</v>
      </c>
      <c r="L15" s="26" t="n">
        <v>0.0</v>
      </c>
    </row>
    <row r="16" customHeight="true" ht="15.0">
      <c r="A16" s="172" t="inlineStr">
        <is>
          <t>2120802</t>
        </is>
      </c>
      <c r="B16" s="174"/>
      <c r="C16" s="174"/>
      <c r="D16" s="30" t="inlineStr">
        <is>
          <t>土地开发支出</t>
        </is>
      </c>
      <c r="E16" s="24" t="n">
        <v>1271732.0</v>
      </c>
      <c r="F16" s="24" t="n">
        <v>1271732.0</v>
      </c>
      <c r="G16" s="24" t="n">
        <v>0.0</v>
      </c>
      <c r="H16" s="24" t="n">
        <v>0.0</v>
      </c>
      <c r="I16" s="24" t="n">
        <v>0.0</v>
      </c>
      <c r="J16" s="24" t="n">
        <v>0.0</v>
      </c>
      <c r="K16" s="24" t="n">
        <v>0.0</v>
      </c>
      <c r="L16" s="26" t="n">
        <v>0.0</v>
      </c>
    </row>
    <row r="17" customHeight="true" ht="15.0">
      <c r="A17" s="172" t="inlineStr">
        <is>
          <t>2120899</t>
        </is>
      </c>
      <c r="B17" s="174"/>
      <c r="C17" s="174"/>
      <c r="D17" s="30" t="inlineStr">
        <is>
          <t>其他国有土地使用权出让收入安排的支出</t>
        </is>
      </c>
      <c r="E17" s="24" t="n">
        <v>2404994.75</v>
      </c>
      <c r="F17" s="24" t="n">
        <v>2404994.75</v>
      </c>
      <c r="G17" s="24" t="n">
        <v>0.0</v>
      </c>
      <c r="H17" s="24" t="n">
        <v>0.0</v>
      </c>
      <c r="I17" s="24" t="n">
        <v>0.0</v>
      </c>
      <c r="J17" s="24" t="n">
        <v>0.0</v>
      </c>
      <c r="K17" s="24" t="n">
        <v>0.0</v>
      </c>
      <c r="L17" s="26" t="n">
        <v>0.0</v>
      </c>
    </row>
    <row r="18" customHeight="true" ht="15.0">
      <c r="A18" s="172" t="inlineStr">
        <is>
          <t>2130199</t>
        </is>
      </c>
      <c r="B18" s="174"/>
      <c r="C18" s="174"/>
      <c r="D18" s="30" t="inlineStr">
        <is>
          <t>其他农业农村支出</t>
        </is>
      </c>
      <c r="E18" s="24" t="n">
        <v>1.030439055E7</v>
      </c>
      <c r="F18" s="24" t="n">
        <v>1.030439055E7</v>
      </c>
      <c r="G18" s="24" t="n">
        <v>0.0</v>
      </c>
      <c r="H18" s="24" t="n">
        <v>0.0</v>
      </c>
      <c r="I18" s="24" t="n">
        <v>0.0</v>
      </c>
      <c r="J18" s="24" t="n">
        <v>0.0</v>
      </c>
      <c r="K18" s="24" t="n">
        <v>0.0</v>
      </c>
      <c r="L18" s="26" t="n">
        <v>0.0</v>
      </c>
    </row>
    <row r="19" customHeight="true" ht="15.0">
      <c r="A19" s="172" t="inlineStr">
        <is>
          <t>2130306</t>
        </is>
      </c>
      <c r="B19" s="174"/>
      <c r="C19" s="174"/>
      <c r="D19" s="30" t="inlineStr">
        <is>
          <t>水利工程运行与维护</t>
        </is>
      </c>
      <c r="E19" s="24" t="n">
        <v>488370.0</v>
      </c>
      <c r="F19" s="24" t="n">
        <v>488370.0</v>
      </c>
      <c r="G19" s="24" t="n">
        <v>0.0</v>
      </c>
      <c r="H19" s="24" t="n">
        <v>0.0</v>
      </c>
      <c r="I19" s="24" t="n">
        <v>0.0</v>
      </c>
      <c r="J19" s="24" t="n">
        <v>0.0</v>
      </c>
      <c r="K19" s="24" t="n">
        <v>0.0</v>
      </c>
      <c r="L19" s="26" t="n">
        <v>0.0</v>
      </c>
    </row>
    <row r="20" customHeight="true" ht="15.0">
      <c r="A20" s="172" t="inlineStr">
        <is>
          <t>2240108</t>
        </is>
      </c>
      <c r="B20" s="174"/>
      <c r="C20" s="174"/>
      <c r="D20" s="30" t="inlineStr">
        <is>
          <t>应急救援</t>
        </is>
      </c>
      <c r="E20" s="24" t="n">
        <v>824937.21</v>
      </c>
      <c r="F20" s="24" t="n">
        <v>824937.21</v>
      </c>
      <c r="G20" s="24" t="n">
        <v>0.0</v>
      </c>
      <c r="H20" s="24" t="n">
        <v>0.0</v>
      </c>
      <c r="I20" s="24" t="n">
        <v>0.0</v>
      </c>
      <c r="J20" s="24" t="n">
        <v>0.0</v>
      </c>
      <c r="K20" s="24" t="n">
        <v>0.0</v>
      </c>
      <c r="L20" s="26" t="n">
        <v>0.0</v>
      </c>
    </row>
    <row r="21" customHeight="true" ht="15.0">
      <c r="A21" s="172" t="inlineStr">
        <is>
          <t>2299999</t>
        </is>
      </c>
      <c r="B21" s="174"/>
      <c r="C21" s="174"/>
      <c r="D21" s="30" t="inlineStr">
        <is>
          <t>其他支出</t>
        </is>
      </c>
      <c r="E21" s="24" t="n">
        <f>'Z03 收入决算表'!F21 + 'Z03 收入决算表'!G21 + 'Z03 收入决算表'!H21 + 'Z03 收入决算表'!J21 + 'Z03 收入决算表'!K21 + 'Z03 收入决算表'!L21</f>
        <v>953056.17</v>
      </c>
      <c r="F21" s="24" t="n">
        <v>953056.17</v>
      </c>
      <c r="G21" s="24" t="n">
        <v>0.0</v>
      </c>
      <c r="H21" s="24" t="n">
        <v>0.0</v>
      </c>
      <c r="I21" s="24" t="n">
        <v>0.0</v>
      </c>
      <c r="J21" s="24" t="n">
        <v>0.0</v>
      </c>
      <c r="K21" s="24" t="n">
        <v>0.0</v>
      </c>
      <c r="L21" s="26" t="n">
        <v>0.0</v>
      </c>
    </row>
  </sheetData>
  <mergeCells count="3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7.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2.266615871E7</v>
      </c>
      <c r="F6" s="24" t="n">
        <f>SUM('Z04 支出决算表'!F7)</f>
        <v>3275441.31</v>
      </c>
      <c r="G6" s="24" t="n">
        <f>SUM('Z04 支出决算表'!G7)</f>
        <v>1.93907174E7</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3275441.31</v>
      </c>
      <c r="F7" s="24" t="n">
        <v>3275441.31</v>
      </c>
      <c r="G7" s="24" t="n">
        <v>0.0</v>
      </c>
      <c r="H7" s="24" t="n">
        <v>0.0</v>
      </c>
      <c r="I7" s="24" t="n">
        <v>0.0</v>
      </c>
      <c r="J7" s="26" t="n">
        <v>0.0</v>
      </c>
    </row>
    <row r="8" customHeight="true" ht="15.0">
      <c r="A8" s="172" t="inlineStr">
        <is>
          <t>2010308</t>
        </is>
      </c>
      <c r="B8" s="174"/>
      <c r="C8" s="174"/>
      <c r="D8" s="30" t="inlineStr">
        <is>
          <t>信访事务</t>
        </is>
      </c>
      <c r="E8" s="24" t="n">
        <v>1005682.4</v>
      </c>
      <c r="F8" s="24" t="n">
        <v>0.0</v>
      </c>
      <c r="G8" s="24" t="n">
        <v>1005682.4</v>
      </c>
      <c r="H8" s="24" t="n">
        <v>0.0</v>
      </c>
      <c r="I8" s="24" t="n">
        <v>0.0</v>
      </c>
      <c r="J8" s="26" t="n">
        <v>0.0</v>
      </c>
    </row>
    <row r="9" customHeight="true" ht="15.0">
      <c r="A9" s="172" t="inlineStr">
        <is>
          <t>2010507</t>
        </is>
      </c>
      <c r="B9" s="174"/>
      <c r="C9" s="174"/>
      <c r="D9" s="30" t="inlineStr">
        <is>
          <t>专项普查活动</t>
        </is>
      </c>
      <c r="E9" s="24" t="n">
        <v>10640.0</v>
      </c>
      <c r="F9" s="24" t="n">
        <v>0.0</v>
      </c>
      <c r="G9" s="24" t="n">
        <v>10640.0</v>
      </c>
      <c r="H9" s="24" t="n">
        <v>0.0</v>
      </c>
      <c r="I9" s="24" t="n">
        <v>0.0</v>
      </c>
      <c r="J9" s="26" t="n">
        <v>0.0</v>
      </c>
    </row>
    <row r="10" customHeight="true" ht="15.0">
      <c r="A10" s="172" t="inlineStr">
        <is>
          <t>2012999</t>
        </is>
      </c>
      <c r="B10" s="174"/>
      <c r="C10" s="174"/>
      <c r="D10" s="30" t="inlineStr">
        <is>
          <t>其他群众团体事务支出</t>
        </is>
      </c>
      <c r="E10" s="24" t="n">
        <v>14536.0</v>
      </c>
      <c r="F10" s="24" t="n">
        <v>0.0</v>
      </c>
      <c r="G10" s="24" t="n">
        <v>14536.0</v>
      </c>
      <c r="H10" s="24" t="n">
        <v>0.0</v>
      </c>
      <c r="I10" s="24" t="n">
        <v>0.0</v>
      </c>
      <c r="J10" s="26" t="n">
        <v>0.0</v>
      </c>
    </row>
    <row r="11" customHeight="true" ht="15.0">
      <c r="A11" s="172" t="inlineStr">
        <is>
          <t>2040199</t>
        </is>
      </c>
      <c r="B11" s="174"/>
      <c r="C11" s="174"/>
      <c r="D11" s="30" t="inlineStr">
        <is>
          <t>其他武装警察部队支出</t>
        </is>
      </c>
      <c r="E11" s="24" t="n">
        <v>147606.82</v>
      </c>
      <c r="F11" s="24" t="n">
        <v>0.0</v>
      </c>
      <c r="G11" s="24" t="n">
        <v>147606.82</v>
      </c>
      <c r="H11" s="24" t="n">
        <v>0.0</v>
      </c>
      <c r="I11" s="24" t="n">
        <v>0.0</v>
      </c>
      <c r="J11" s="26" t="n">
        <v>0.0</v>
      </c>
    </row>
    <row r="12" customHeight="true" ht="15.0">
      <c r="A12" s="172" t="inlineStr">
        <is>
          <t>2040699</t>
        </is>
      </c>
      <c r="B12" s="174"/>
      <c r="C12" s="174"/>
      <c r="D12" s="30" t="inlineStr">
        <is>
          <t>其他司法支出</t>
        </is>
      </c>
      <c r="E12" s="24" t="n">
        <v>539086.5</v>
      </c>
      <c r="F12" s="24" t="n">
        <v>0.0</v>
      </c>
      <c r="G12" s="24" t="n">
        <v>539086.5</v>
      </c>
      <c r="H12" s="24" t="n">
        <v>0.0</v>
      </c>
      <c r="I12" s="24" t="n">
        <v>0.0</v>
      </c>
      <c r="J12" s="26" t="n">
        <v>0.0</v>
      </c>
    </row>
    <row r="13" customHeight="true" ht="15.0">
      <c r="A13" s="172" t="inlineStr">
        <is>
          <t>2082501</t>
        </is>
      </c>
      <c r="B13" s="174"/>
      <c r="C13" s="174"/>
      <c r="D13" s="30" t="inlineStr">
        <is>
          <t>其他城市生活救助</t>
        </is>
      </c>
      <c r="E13" s="24" t="n">
        <v>425250.0</v>
      </c>
      <c r="F13" s="24" t="n">
        <v>0.0</v>
      </c>
      <c r="G13" s="24" t="n">
        <v>425250.0</v>
      </c>
      <c r="H13" s="24" t="n">
        <v>0.0</v>
      </c>
      <c r="I13" s="24" t="n">
        <v>0.0</v>
      </c>
      <c r="J13" s="26" t="n">
        <v>0.0</v>
      </c>
    </row>
    <row r="14" customHeight="true" ht="15.0">
      <c r="A14" s="172" t="inlineStr">
        <is>
          <t>2100409</t>
        </is>
      </c>
      <c r="B14" s="174"/>
      <c r="C14" s="174"/>
      <c r="D14" s="30" t="inlineStr">
        <is>
          <t>重大公共卫生服务</t>
        </is>
      </c>
      <c r="E14" s="24" t="n">
        <v>31400.0</v>
      </c>
      <c r="F14" s="24" t="n">
        <v>0.0</v>
      </c>
      <c r="G14" s="24" t="n">
        <v>31400.0</v>
      </c>
      <c r="H14" s="24" t="n">
        <v>0.0</v>
      </c>
      <c r="I14" s="24" t="n">
        <v>0.0</v>
      </c>
      <c r="J14" s="26" t="n">
        <v>0.0</v>
      </c>
    </row>
    <row r="15" customHeight="true" ht="15.0">
      <c r="A15" s="172" t="inlineStr">
        <is>
          <t>2120199</t>
        </is>
      </c>
      <c r="B15" s="174"/>
      <c r="C15" s="174"/>
      <c r="D15" s="30" t="inlineStr">
        <is>
          <t>其他城乡社区管理事务支出</t>
        </is>
      </c>
      <c r="E15" s="24" t="n">
        <v>969035.0</v>
      </c>
      <c r="F15" s="24" t="n">
        <v>0.0</v>
      </c>
      <c r="G15" s="24" t="n">
        <v>969035.0</v>
      </c>
      <c r="H15" s="24" t="n">
        <v>0.0</v>
      </c>
      <c r="I15" s="24" t="n">
        <v>0.0</v>
      </c>
      <c r="J15" s="26" t="n">
        <v>0.0</v>
      </c>
    </row>
    <row r="16" customHeight="true" ht="15.0">
      <c r="A16" s="172" t="inlineStr">
        <is>
          <t>2120802</t>
        </is>
      </c>
      <c r="B16" s="174"/>
      <c r="C16" s="174"/>
      <c r="D16" s="30" t="inlineStr">
        <is>
          <t>土地开发支出</t>
        </is>
      </c>
      <c r="E16" s="24" t="n">
        <v>1271732.0</v>
      </c>
      <c r="F16" s="24" t="n">
        <v>0.0</v>
      </c>
      <c r="G16" s="24" t="n">
        <v>1271732.0</v>
      </c>
      <c r="H16" s="24" t="n">
        <v>0.0</v>
      </c>
      <c r="I16" s="24" t="n">
        <v>0.0</v>
      </c>
      <c r="J16" s="26" t="n">
        <v>0.0</v>
      </c>
    </row>
    <row r="17" customHeight="true" ht="15.0">
      <c r="A17" s="172" t="inlineStr">
        <is>
          <t>2120899</t>
        </is>
      </c>
      <c r="B17" s="174"/>
      <c r="C17" s="174"/>
      <c r="D17" s="30" t="inlineStr">
        <is>
          <t>其他国有土地使用权出让收入安排的支出</t>
        </is>
      </c>
      <c r="E17" s="24" t="n">
        <v>2404994.75</v>
      </c>
      <c r="F17" s="24" t="n">
        <v>0.0</v>
      </c>
      <c r="G17" s="24" t="n">
        <v>2404994.75</v>
      </c>
      <c r="H17" s="24" t="n">
        <v>0.0</v>
      </c>
      <c r="I17" s="24" t="n">
        <v>0.0</v>
      </c>
      <c r="J17" s="26" t="n">
        <v>0.0</v>
      </c>
    </row>
    <row r="18" customHeight="true" ht="15.0">
      <c r="A18" s="172" t="inlineStr">
        <is>
          <t>2130199</t>
        </is>
      </c>
      <c r="B18" s="174"/>
      <c r="C18" s="174"/>
      <c r="D18" s="30" t="inlineStr">
        <is>
          <t>其他农业农村支出</t>
        </is>
      </c>
      <c r="E18" s="24" t="n">
        <v>1.030439055E7</v>
      </c>
      <c r="F18" s="24" t="n">
        <v>0.0</v>
      </c>
      <c r="G18" s="24" t="n">
        <v>1.030439055E7</v>
      </c>
      <c r="H18" s="24" t="n">
        <v>0.0</v>
      </c>
      <c r="I18" s="24" t="n">
        <v>0.0</v>
      </c>
      <c r="J18" s="26" t="n">
        <v>0.0</v>
      </c>
    </row>
    <row r="19" customHeight="true" ht="15.0">
      <c r="A19" s="172" t="inlineStr">
        <is>
          <t>2130306</t>
        </is>
      </c>
      <c r="B19" s="174"/>
      <c r="C19" s="174"/>
      <c r="D19" s="30" t="inlineStr">
        <is>
          <t>水利工程运行与维护</t>
        </is>
      </c>
      <c r="E19" s="24" t="n">
        <v>488370.0</v>
      </c>
      <c r="F19" s="24" t="n">
        <v>0.0</v>
      </c>
      <c r="G19" s="24" t="n">
        <v>488370.0</v>
      </c>
      <c r="H19" s="24" t="n">
        <v>0.0</v>
      </c>
      <c r="I19" s="24" t="n">
        <v>0.0</v>
      </c>
      <c r="J19" s="26" t="n">
        <v>0.0</v>
      </c>
    </row>
    <row r="20" customHeight="true" ht="15.0">
      <c r="A20" s="172" t="inlineStr">
        <is>
          <t>2240108</t>
        </is>
      </c>
      <c r="B20" s="174"/>
      <c r="C20" s="174"/>
      <c r="D20" s="30" t="inlineStr">
        <is>
          <t>应急救援</t>
        </is>
      </c>
      <c r="E20" s="24" t="n">
        <v>824937.21</v>
      </c>
      <c r="F20" s="24" t="n">
        <v>0.0</v>
      </c>
      <c r="G20" s="24" t="n">
        <v>824937.21</v>
      </c>
      <c r="H20" s="24" t="n">
        <v>0.0</v>
      </c>
      <c r="I20" s="24" t="n">
        <v>0.0</v>
      </c>
      <c r="J20" s="26" t="n">
        <v>0.0</v>
      </c>
    </row>
    <row r="21" customHeight="true" ht="15.0">
      <c r="A21" s="172" t="inlineStr">
        <is>
          <t>2299999</t>
        </is>
      </c>
      <c r="B21" s="174"/>
      <c r="C21" s="174"/>
      <c r="D21" s="30" t="inlineStr">
        <is>
          <t>其他支出</t>
        </is>
      </c>
      <c r="E21" s="24" t="n">
        <f>('Z04 支出决算表'!F21+'Z04 支出决算表'!G21+'Z04 支出决算表'!H21+'Z04 支出决算表'!I21+'Z04 支出决算表'!J21)</f>
        <v>953056.17</v>
      </c>
      <c r="F21" s="24" t="n">
        <f>'Z04 支出决算表'!F21</f>
        <v>0.0</v>
      </c>
      <c r="G21" s="24" t="n">
        <f>'Z04 支出决算表'!G21</f>
        <v>953056.17</v>
      </c>
      <c r="H21" s="24" t="n">
        <v>0.0</v>
      </c>
      <c r="I21" s="24" t="n">
        <f>'Z04 支出决算表'!I21</f>
        <v>0.0</v>
      </c>
      <c r="J21" s="26" t="n">
        <v>0.0</v>
      </c>
    </row>
  </sheetData>
  <mergeCells count="2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2.266615871E7</v>
      </c>
      <c r="F6" s="24" t="n">
        <f>SUM('Z05 支出决算明细表'!F7)</f>
        <v>4609796.0</v>
      </c>
      <c r="G6" s="24" t="n">
        <f>SUM('Z05 支出决算明细表'!G7)</f>
        <v>4484196.0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63200.0</v>
      </c>
      <c r="Q6" s="24" t="n">
        <f>SUM('Z05 支出决算明细表'!Q7)</f>
        <v>0.0</v>
      </c>
      <c r="R6" s="24" t="n">
        <f>SUM('Z05 支出决算明细表'!R7)</f>
        <v>62400.0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1.27352161E7</v>
      </c>
      <c r="U6" s="24" t="n">
        <f>SUM('Z05 支出决算明细表'!U7)</f>
        <v>1297787.0</v>
      </c>
      <c r="V6" s="24" t="n">
        <f>SUM('Z05 支出决算明细表'!V7)</f>
        <v>394445.0</v>
      </c>
      <c r="W6" s="24" t="n">
        <f>SUM('Z05 支出决算明细表'!W7)</f>
        <v>0.0</v>
      </c>
      <c r="X6" s="24" t="n">
        <f>SUM('Z05 支出决算明细表'!X7)</f>
        <v>0.0</v>
      </c>
      <c r="Y6" s="24" t="n">
        <f>SUM('Z05 支出决算明细表'!Y7)</f>
        <v>5000.0</v>
      </c>
      <c r="Z6" s="24" t="n">
        <f>SUM('Z05 支出决算明细表'!Z7)</f>
        <v>82760.0</v>
      </c>
      <c r="AA6" s="24" t="n">
        <f>SUM('Z05 支出决算明细表'!AA7)</f>
        <v>43933.2</v>
      </c>
      <c r="AB6" s="24" t="n">
        <f>SUM('Z05 支出决算明细表'!AB7)</f>
        <v>0.0</v>
      </c>
      <c r="AC6" s="24" t="n">
        <f>SUM('Z05 支出决算明细表'!AC7)</f>
        <v>0.0</v>
      </c>
      <c r="AD6" s="24" t="n">
        <f>SUM('Z05 支出决算明细表'!AD7)</f>
        <v>930676.29</v>
      </c>
      <c r="AE6" s="24" t="n">
        <f>SUM('Z05 支出决算明细表'!AE7)</f>
        <v>0.0</v>
      </c>
      <c r="AF6" s="24" t="n">
        <f>SUM('Z05 支出决算明细表'!AF7)</f>
        <v>204200.0</v>
      </c>
      <c r="AG6" s="24" t="n">
        <f>SUM('Z05 支出决算明细表'!AG7)</f>
        <v>95460.0</v>
      </c>
      <c r="AH6" s="24" t="n">
        <f>SUM('Z05 支出决算明细表'!AH7)</f>
        <v>0.0</v>
      </c>
      <c r="AI6" s="24" t="n">
        <f>SUM('Z05 支出决算明细表'!AI7)</f>
        <v>40640.0</v>
      </c>
      <c r="AJ6" s="24" t="n">
        <f>SUM('Z05 支出决算明细表'!AJ7)</f>
        <v>850.0</v>
      </c>
      <c r="AK6" s="24" t="n">
        <f>SUM('Z05 支出决算明细表'!AK7)</f>
        <v>689802.0</v>
      </c>
      <c r="AL6" s="24" t="n">
        <f>SUM('Z05 支出决算明细表'!AL7)</f>
        <v>0.0</v>
      </c>
      <c r="AM6" s="24" t="n">
        <f>SUM('Z05 支出决算明细表'!AM7)</f>
        <v>0.0</v>
      </c>
      <c r="AN6" s="24" t="n">
        <f>SUM('Z05 支出决算明细表'!AN7)</f>
        <v>652637.21</v>
      </c>
      <c r="AO6" s="24" t="n">
        <f>SUM('Z05 支出决算明细表'!AO7)</f>
        <v>7028221.29</v>
      </c>
      <c r="AP6" s="24" t="n">
        <f>SUM('Z05 支出决算明细表'!AP7)</f>
        <v>550000.0</v>
      </c>
      <c r="AQ6" s="24" t="n">
        <f>SUM('Z05 支出决算明细表'!AQ7)</f>
        <v>172835.0</v>
      </c>
      <c r="AR6" s="24" t="n">
        <f>SUM('Z05 支出决算明细表'!AR7)</f>
        <v>59900.11</v>
      </c>
      <c r="AS6" s="24" t="n">
        <f>SUM('Z05 支出决算明细表'!AS7)</f>
        <v>0.0</v>
      </c>
      <c r="AT6" s="24" t="n">
        <f>SUM('Z05 支出决算明细表'!AT7)</f>
        <v>0.0</v>
      </c>
      <c r="AU6" s="24" t="n">
        <f>SUM('Z05 支出决算明细表'!AU7)</f>
        <v>486069.0</v>
      </c>
      <c r="AV6" s="24" t="n">
        <f>SUM('Z05 支出决算明细表'!AV7)</f>
        <v>3484428.61</v>
      </c>
      <c r="AW6" s="24" t="n">
        <f>SUM('Z05 支出决算明细表'!AW7)</f>
        <v>0.0</v>
      </c>
      <c r="AX6" s="24" t="n">
        <f>SUM('Z05 支出决算明细表'!AX7)</f>
        <v>0.0</v>
      </c>
      <c r="AY6" s="24" t="n">
        <f>SUM('Z05 支出决算明细表'!AY7)</f>
        <v>0.0</v>
      </c>
      <c r="AZ6" s="24" t="n">
        <f>SUM('Z05 支出决算明细表'!AZ7)</f>
        <v>0.0</v>
      </c>
      <c r="BA6" s="24" t="n">
        <f>SUM('Z05 支出决算明细表'!BA7)</f>
        <v>1909892.0</v>
      </c>
      <c r="BB6" s="24" t="n">
        <f>SUM('Z05 支出决算明细表'!BB7)</f>
        <v>425250.0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1149286.61</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1836718.0</v>
      </c>
      <c r="CB6" s="24" t="n">
        <f>SUM('Z05 支出决算明细表'!CB7)</f>
        <v>0.0</v>
      </c>
      <c r="CC6" s="24" t="n">
        <f>SUM('Z05 支出决算明细表'!CC7)</f>
        <v>76616.0</v>
      </c>
      <c r="CD6" s="24" t="n">
        <f>SUM('Z05 支出决算明细表'!CD7)</f>
        <v>0.0</v>
      </c>
      <c r="CE6" s="24" t="n">
        <f>SUM('Z05 支出决算明细表'!CE7)</f>
        <v>488370.0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1271732.0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3275441.31</v>
      </c>
      <c r="F7" s="24" t="n">
        <v>698760.0</v>
      </c>
      <c r="G7" s="24" t="n">
        <v>698760.0</v>
      </c>
      <c r="H7" s="24" t="n">
        <v>0.0</v>
      </c>
      <c r="I7" s="24" t="n">
        <v>0.0</v>
      </c>
      <c r="J7" s="24" t="n">
        <v>0.0</v>
      </c>
      <c r="K7" s="24" t="n">
        <v>0.0</v>
      </c>
      <c r="L7" s="24" t="n">
        <v>0.0</v>
      </c>
      <c r="M7" s="24" t="n">
        <v>0.0</v>
      </c>
      <c r="N7" s="24" t="n">
        <v>0.0</v>
      </c>
      <c r="O7" s="24" t="n">
        <v>0.0</v>
      </c>
      <c r="P7" s="24" t="n">
        <v>0.0</v>
      </c>
      <c r="Q7" s="24" t="n">
        <v>0.0</v>
      </c>
      <c r="R7" s="24" t="n">
        <v>0.0</v>
      </c>
      <c r="S7" s="24" t="n">
        <v>0.0</v>
      </c>
      <c r="T7" s="24" t="n">
        <v>1660419.31</v>
      </c>
      <c r="U7" s="24" t="n">
        <v>194499.0</v>
      </c>
      <c r="V7" s="24" t="n">
        <v>29960.0</v>
      </c>
      <c r="W7" s="24" t="n">
        <v>0.0</v>
      </c>
      <c r="X7" s="24" t="n">
        <v>0.0</v>
      </c>
      <c r="Y7" s="24" t="n">
        <v>5000.0</v>
      </c>
      <c r="Z7" s="24" t="n">
        <v>50000.0</v>
      </c>
      <c r="AA7" s="24" t="n">
        <v>13993.2</v>
      </c>
      <c r="AB7" s="24" t="n">
        <v>0.0</v>
      </c>
      <c r="AC7" s="24" t="n">
        <v>0.0</v>
      </c>
      <c r="AD7" s="24" t="n">
        <v>14835.0</v>
      </c>
      <c r="AE7" s="24" t="n">
        <v>0.0</v>
      </c>
      <c r="AF7" s="24" t="n">
        <v>4200.0</v>
      </c>
      <c r="AG7" s="24" t="n">
        <v>91460.0</v>
      </c>
      <c r="AH7" s="24" t="n">
        <v>0.0</v>
      </c>
      <c r="AI7" s="24" t="n">
        <v>15000.0</v>
      </c>
      <c r="AJ7" s="24" t="n">
        <v>850.0</v>
      </c>
      <c r="AK7" s="24" t="n">
        <v>0.0</v>
      </c>
      <c r="AL7" s="24" t="n">
        <v>0.0</v>
      </c>
      <c r="AM7" s="24" t="n">
        <v>0.0</v>
      </c>
      <c r="AN7" s="24" t="n">
        <v>0.0</v>
      </c>
      <c r="AO7" s="24" t="n">
        <v>530841.0</v>
      </c>
      <c r="AP7" s="24" t="n">
        <v>550000.0</v>
      </c>
      <c r="AQ7" s="24" t="n">
        <v>28235.0</v>
      </c>
      <c r="AR7" s="24" t="n">
        <v>59900.11</v>
      </c>
      <c r="AS7" s="24" t="n">
        <v>0.0</v>
      </c>
      <c r="AT7" s="24" t="n">
        <v>0.0</v>
      </c>
      <c r="AU7" s="24" t="n">
        <v>71646.0</v>
      </c>
      <c r="AV7" s="24" t="n">
        <v>916262.0</v>
      </c>
      <c r="AW7" s="24" t="n">
        <v>0.0</v>
      </c>
      <c r="AX7" s="24" t="n">
        <v>0.0</v>
      </c>
      <c r="AY7" s="24" t="n">
        <v>0.0</v>
      </c>
      <c r="AZ7" s="24" t="n">
        <v>0.0</v>
      </c>
      <c r="BA7" s="24" t="n">
        <v>916262.0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2010308</t>
        </is>
      </c>
      <c r="B8" s="174"/>
      <c r="C8" s="174"/>
      <c r="D8" s="30" t="inlineStr">
        <is>
          <t>信访事务</t>
        </is>
      </c>
      <c r="E8" s="24" t="n">
        <v>1005682.4</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564227.79</v>
      </c>
      <c r="U8" s="24" t="n">
        <v>0.0</v>
      </c>
      <c r="V8" s="24" t="n">
        <v>0.0</v>
      </c>
      <c r="W8" s="24" t="n">
        <v>0.0</v>
      </c>
      <c r="X8" s="24" t="n">
        <v>0.0</v>
      </c>
      <c r="Y8" s="24" t="n">
        <v>0.0</v>
      </c>
      <c r="Z8" s="24" t="n">
        <v>0.0</v>
      </c>
      <c r="AA8" s="24" t="n">
        <v>0.0</v>
      </c>
      <c r="AB8" s="24" t="n">
        <v>0.0</v>
      </c>
      <c r="AC8" s="24" t="n">
        <v>0.0</v>
      </c>
      <c r="AD8" s="24" t="n">
        <v>564227.79</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441454.61</v>
      </c>
      <c r="AW8" s="24" t="n">
        <v>0.0</v>
      </c>
      <c r="AX8" s="24" t="n">
        <v>0.0</v>
      </c>
      <c r="AY8" s="24" t="n">
        <v>0.0</v>
      </c>
      <c r="AZ8" s="24" t="n">
        <v>0.0</v>
      </c>
      <c r="BA8" s="24" t="n">
        <v>0.0</v>
      </c>
      <c r="BB8" s="24" t="n">
        <v>0.0</v>
      </c>
      <c r="BC8" s="24" t="n">
        <v>0.0</v>
      </c>
      <c r="BD8" s="24" t="n">
        <v>0.0</v>
      </c>
      <c r="BE8" s="24" t="n">
        <v>0.0</v>
      </c>
      <c r="BF8" s="24" t="n">
        <v>0.0</v>
      </c>
      <c r="BG8" s="24" t="n">
        <v>0.0</v>
      </c>
      <c r="BH8" s="24" t="n">
        <v>441454.61</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2010507</t>
        </is>
      </c>
      <c r="B9" s="174"/>
      <c r="C9" s="174"/>
      <c r="D9" s="30" t="inlineStr">
        <is>
          <t>专项普查活动</t>
        </is>
      </c>
      <c r="E9" s="24" t="n">
        <v>10640.0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10640.0</v>
      </c>
      <c r="U9" s="24" t="n">
        <v>0.0</v>
      </c>
      <c r="V9" s="24" t="n">
        <v>5000.0</v>
      </c>
      <c r="W9" s="24" t="n">
        <v>0.0</v>
      </c>
      <c r="X9" s="24" t="n">
        <v>0.0</v>
      </c>
      <c r="Y9" s="24" t="n">
        <v>0.0</v>
      </c>
      <c r="Z9" s="24" t="n">
        <v>0.0</v>
      </c>
      <c r="AA9" s="24" t="n">
        <v>0.0</v>
      </c>
      <c r="AB9" s="24" t="n">
        <v>0.0</v>
      </c>
      <c r="AC9" s="24" t="n">
        <v>0.0</v>
      </c>
      <c r="AD9" s="24" t="n">
        <v>0.0</v>
      </c>
      <c r="AE9" s="24" t="n">
        <v>0.0</v>
      </c>
      <c r="AF9" s="24" t="n">
        <v>0.0</v>
      </c>
      <c r="AG9" s="24" t="n">
        <v>0.0</v>
      </c>
      <c r="AH9" s="24" t="n">
        <v>0.0</v>
      </c>
      <c r="AI9" s="24" t="n">
        <v>5640.0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2012999</t>
        </is>
      </c>
      <c r="B10" s="174"/>
      <c r="C10" s="174"/>
      <c r="D10" s="30" t="inlineStr">
        <is>
          <t>其他群众团体事务支出</t>
        </is>
      </c>
      <c r="E10" s="24" t="n">
        <v>14536.0</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14536.0</v>
      </c>
      <c r="U10" s="24" t="n">
        <v>0.0</v>
      </c>
      <c r="V10" s="24" t="n">
        <v>14536.0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2040199</t>
        </is>
      </c>
      <c r="B11" s="174"/>
      <c r="C11" s="174"/>
      <c r="D11" s="30" t="inlineStr">
        <is>
          <t>其他武装警察部队支出</t>
        </is>
      </c>
      <c r="E11" s="24" t="n">
        <v>147606.82</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120270.82</v>
      </c>
      <c r="U11" s="24" t="n">
        <v>0.0</v>
      </c>
      <c r="V11" s="24" t="n">
        <v>9975.0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11160.0</v>
      </c>
      <c r="AL11" s="24" t="n">
        <v>0.0</v>
      </c>
      <c r="AM11" s="24" t="n">
        <v>0.0</v>
      </c>
      <c r="AN11" s="24" t="n">
        <v>0.0</v>
      </c>
      <c r="AO11" s="24" t="n">
        <v>99135.82</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27336.0</v>
      </c>
      <c r="CB11" s="24" t="n">
        <v>0.0</v>
      </c>
      <c r="CC11" s="24" t="n">
        <v>27336.0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2040699</t>
        </is>
      </c>
      <c r="B12" s="174"/>
      <c r="C12" s="174"/>
      <c r="D12" s="30" t="inlineStr">
        <is>
          <t>其他司法支出</t>
        </is>
      </c>
      <c r="E12" s="24" t="n">
        <v>539086.5</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216006.5</v>
      </c>
      <c r="U12" s="24" t="n">
        <v>8558.0</v>
      </c>
      <c r="V12" s="24" t="n">
        <v>73220.0</v>
      </c>
      <c r="W12" s="24" t="n">
        <v>0.0</v>
      </c>
      <c r="X12" s="24" t="n">
        <v>0.0</v>
      </c>
      <c r="Y12" s="24" t="n">
        <v>0.0</v>
      </c>
      <c r="Z12" s="24" t="n">
        <v>0.0</v>
      </c>
      <c r="AA12" s="24" t="n">
        <v>15540.0</v>
      </c>
      <c r="AB12" s="24" t="n">
        <v>0.0</v>
      </c>
      <c r="AC12" s="24" t="n">
        <v>0.0</v>
      </c>
      <c r="AD12" s="24" t="n">
        <v>8933.5</v>
      </c>
      <c r="AE12" s="24" t="n">
        <v>0.0</v>
      </c>
      <c r="AF12" s="24" t="n">
        <v>0.0</v>
      </c>
      <c r="AG12" s="24" t="n">
        <v>0.0</v>
      </c>
      <c r="AH12" s="24" t="n">
        <v>0.0</v>
      </c>
      <c r="AI12" s="24" t="n">
        <v>0.0</v>
      </c>
      <c r="AJ12" s="24" t="n">
        <v>0.0</v>
      </c>
      <c r="AK12" s="24" t="n">
        <v>20000.0</v>
      </c>
      <c r="AL12" s="24" t="n">
        <v>0.0</v>
      </c>
      <c r="AM12" s="24" t="n">
        <v>0.0</v>
      </c>
      <c r="AN12" s="24" t="n">
        <v>0.0</v>
      </c>
      <c r="AO12" s="24" t="n">
        <v>60000.0</v>
      </c>
      <c r="AP12" s="24" t="n">
        <v>0.0</v>
      </c>
      <c r="AQ12" s="24" t="n">
        <v>0.0</v>
      </c>
      <c r="AR12" s="24" t="n">
        <v>0.0</v>
      </c>
      <c r="AS12" s="24" t="n">
        <v>0.0</v>
      </c>
      <c r="AT12" s="24" t="n">
        <v>0.0</v>
      </c>
      <c r="AU12" s="24" t="n">
        <v>29755.0</v>
      </c>
      <c r="AV12" s="24" t="n">
        <v>288800.0</v>
      </c>
      <c r="AW12" s="24" t="n">
        <v>0.0</v>
      </c>
      <c r="AX12" s="24" t="n">
        <v>0.0</v>
      </c>
      <c r="AY12" s="24" t="n">
        <v>0.0</v>
      </c>
      <c r="AZ12" s="24" t="n">
        <v>0.0</v>
      </c>
      <c r="BA12" s="24" t="n">
        <v>0.0</v>
      </c>
      <c r="BB12" s="24" t="n">
        <v>0.0</v>
      </c>
      <c r="BC12" s="24" t="n">
        <v>0.0</v>
      </c>
      <c r="BD12" s="24" t="n">
        <v>0.0</v>
      </c>
      <c r="BE12" s="24" t="n">
        <v>0.0</v>
      </c>
      <c r="BF12" s="24" t="n">
        <v>0.0</v>
      </c>
      <c r="BG12" s="24" t="n">
        <v>0.0</v>
      </c>
      <c r="BH12" s="24" t="n">
        <v>288800.0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34280.0</v>
      </c>
      <c r="CB12" s="24" t="n">
        <v>0.0</v>
      </c>
      <c r="CC12" s="24" t="n">
        <v>34280.0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2082501</t>
        </is>
      </c>
      <c r="B13" s="174"/>
      <c r="C13" s="174"/>
      <c r="D13" s="30" t="inlineStr">
        <is>
          <t>其他城市生活救助</t>
        </is>
      </c>
      <c r="E13" s="24" t="n">
        <v>425250.0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425250.0</v>
      </c>
      <c r="AW13" s="24" t="n">
        <v>0.0</v>
      </c>
      <c r="AX13" s="24" t="n">
        <v>0.0</v>
      </c>
      <c r="AY13" s="24" t="n">
        <v>0.0</v>
      </c>
      <c r="AZ13" s="24" t="n">
        <v>0.0</v>
      </c>
      <c r="BA13" s="24" t="n">
        <v>0.0</v>
      </c>
      <c r="BB13" s="24" t="n">
        <v>425250.0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2100409</t>
        </is>
      </c>
      <c r="B14" s="174"/>
      <c r="C14" s="174"/>
      <c r="D14" s="30" t="inlineStr">
        <is>
          <t>重大公共卫生服务</t>
        </is>
      </c>
      <c r="E14" s="24" t="n">
        <v>31400.0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31400.0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4000.0</v>
      </c>
      <c r="AH14" s="24" t="n">
        <v>0.0</v>
      </c>
      <c r="AI14" s="24" t="n">
        <v>0.0</v>
      </c>
      <c r="AJ14" s="24" t="n">
        <v>0.0</v>
      </c>
      <c r="AK14" s="24" t="n">
        <v>24400.0</v>
      </c>
      <c r="AL14" s="24" t="n">
        <v>0.0</v>
      </c>
      <c r="AM14" s="24" t="n">
        <v>0.0</v>
      </c>
      <c r="AN14" s="24" t="n">
        <v>0.0</v>
      </c>
      <c r="AO14" s="24" t="n">
        <v>0.0</v>
      </c>
      <c r="AP14" s="24" t="n">
        <v>0.0</v>
      </c>
      <c r="AQ14" s="24" t="n">
        <v>3000.0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2120199</t>
        </is>
      </c>
      <c r="B15" s="174"/>
      <c r="C15" s="174"/>
      <c r="D15" s="30" t="inlineStr">
        <is>
          <t>其他城乡社区管理事务支出</t>
        </is>
      </c>
      <c r="E15" s="24" t="n">
        <v>969035.0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969035.0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100000.0</v>
      </c>
      <c r="AL15" s="24" t="n">
        <v>0.0</v>
      </c>
      <c r="AM15" s="24" t="n">
        <v>0.0</v>
      </c>
      <c r="AN15" s="24" t="n">
        <v>0.0</v>
      </c>
      <c r="AO15" s="24" t="n">
        <v>869035.0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2120802</t>
        </is>
      </c>
      <c r="B16" s="174"/>
      <c r="C16" s="174"/>
      <c r="D16" s="30" t="inlineStr">
        <is>
          <t>土地开发支出</t>
        </is>
      </c>
      <c r="E16" s="24" t="n">
        <v>1271732.0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1271732.0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1271732.0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2120899</t>
        </is>
      </c>
      <c r="B17" s="174"/>
      <c r="C17" s="174"/>
      <c r="D17" s="30" t="inlineStr">
        <is>
          <t>其他国有土地使用权出让收入安排的支出</t>
        </is>
      </c>
      <c r="E17" s="24" t="n">
        <v>2404994.75</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2404994.75</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2404994.75</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2130199</t>
        </is>
      </c>
      <c r="B18" s="174"/>
      <c r="C18" s="174"/>
      <c r="D18" s="30" t="inlineStr">
        <is>
          <t>其他农业农村支出</t>
        </is>
      </c>
      <c r="E18" s="24" t="n">
        <v>1.030439055E7</v>
      </c>
      <c r="F18" s="24" t="n">
        <v>3911036.0</v>
      </c>
      <c r="G18" s="24" t="n">
        <v>3785436.0</v>
      </c>
      <c r="H18" s="24" t="n">
        <v>0.0</v>
      </c>
      <c r="I18" s="24" t="n">
        <v>0.0</v>
      </c>
      <c r="J18" s="24" t="n">
        <v>0.0</v>
      </c>
      <c r="K18" s="24" t="n">
        <v>0.0</v>
      </c>
      <c r="L18" s="24" t="n">
        <v>0.0</v>
      </c>
      <c r="M18" s="24" t="n">
        <v>0.0</v>
      </c>
      <c r="N18" s="24" t="n">
        <v>0.0</v>
      </c>
      <c r="O18" s="24" t="n">
        <v>0.0</v>
      </c>
      <c r="P18" s="24" t="n">
        <v>63200.0</v>
      </c>
      <c r="Q18" s="24" t="n">
        <v>0.0</v>
      </c>
      <c r="R18" s="24" t="n">
        <v>62400.0</v>
      </c>
      <c r="S18" s="24" t="n">
        <v>0.0</v>
      </c>
      <c r="T18" s="24" t="n">
        <v>4965692.55</v>
      </c>
      <c r="U18" s="24" t="n">
        <v>1089770.0</v>
      </c>
      <c r="V18" s="24" t="n">
        <v>181759.0</v>
      </c>
      <c r="W18" s="24" t="n">
        <v>0.0</v>
      </c>
      <c r="X18" s="24" t="n">
        <v>0.0</v>
      </c>
      <c r="Y18" s="24" t="n">
        <v>0.0</v>
      </c>
      <c r="Z18" s="24" t="n">
        <v>32760.0</v>
      </c>
      <c r="AA18" s="24" t="n">
        <v>14400.0</v>
      </c>
      <c r="AB18" s="24" t="n">
        <v>0.0</v>
      </c>
      <c r="AC18" s="24" t="n">
        <v>0.0</v>
      </c>
      <c r="AD18" s="24" t="n">
        <v>342680.0</v>
      </c>
      <c r="AE18" s="24" t="n">
        <v>0.0</v>
      </c>
      <c r="AF18" s="24" t="n">
        <v>200000.0</v>
      </c>
      <c r="AG18" s="24" t="n">
        <v>0.0</v>
      </c>
      <c r="AH18" s="24" t="n">
        <v>0.0</v>
      </c>
      <c r="AI18" s="24" t="n">
        <v>20000.0</v>
      </c>
      <c r="AJ18" s="24" t="n">
        <v>0.0</v>
      </c>
      <c r="AK18" s="24" t="n">
        <v>384252.0</v>
      </c>
      <c r="AL18" s="24" t="n">
        <v>0.0</v>
      </c>
      <c r="AM18" s="24" t="n">
        <v>0.0</v>
      </c>
      <c r="AN18" s="24" t="n">
        <v>67645.0</v>
      </c>
      <c r="AO18" s="24" t="n">
        <v>2361398.55</v>
      </c>
      <c r="AP18" s="24" t="n">
        <v>0.0</v>
      </c>
      <c r="AQ18" s="24" t="n">
        <v>141600.0</v>
      </c>
      <c r="AR18" s="24" t="n">
        <v>0.0</v>
      </c>
      <c r="AS18" s="24" t="n">
        <v>0.0</v>
      </c>
      <c r="AT18" s="24" t="n">
        <v>0.0</v>
      </c>
      <c r="AU18" s="24" t="n">
        <v>129428.0</v>
      </c>
      <c r="AV18" s="24" t="n">
        <v>1412662.0</v>
      </c>
      <c r="AW18" s="24" t="n">
        <v>0.0</v>
      </c>
      <c r="AX18" s="24" t="n">
        <v>0.0</v>
      </c>
      <c r="AY18" s="24" t="n">
        <v>0.0</v>
      </c>
      <c r="AZ18" s="24" t="n">
        <v>0.0</v>
      </c>
      <c r="BA18" s="24" t="n">
        <v>993630.0</v>
      </c>
      <c r="BB18" s="24" t="n">
        <v>0.0</v>
      </c>
      <c r="BC18" s="24" t="n">
        <v>0.0</v>
      </c>
      <c r="BD18" s="24" t="n">
        <v>0.0</v>
      </c>
      <c r="BE18" s="24" t="n">
        <v>0.0</v>
      </c>
      <c r="BF18" s="24" t="n">
        <v>0.0</v>
      </c>
      <c r="BG18" s="24" t="n">
        <v>0.0</v>
      </c>
      <c r="BH18" s="24" t="n">
        <v>419032.0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15000.0</v>
      </c>
      <c r="CB18" s="24" t="n">
        <v>0.0</v>
      </c>
      <c r="CC18" s="24" t="n">
        <v>15000.0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2130306</t>
        </is>
      </c>
      <c r="B19" s="174"/>
      <c r="C19" s="174"/>
      <c r="D19" s="30" t="inlineStr">
        <is>
          <t>水利工程运行与维护</t>
        </is>
      </c>
      <c r="E19" s="24" t="n">
        <v>488370.0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488370.0</v>
      </c>
      <c r="CB19" s="24" t="n">
        <v>0.0</v>
      </c>
      <c r="CC19" s="24" t="n">
        <v>0.0</v>
      </c>
      <c r="CD19" s="24" t="n">
        <v>0.0</v>
      </c>
      <c r="CE19" s="24" t="n">
        <v>488370.0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2240108</t>
        </is>
      </c>
      <c r="B20" s="174"/>
      <c r="C20" s="174"/>
      <c r="D20" s="30" t="inlineStr">
        <is>
          <t>应急救援</t>
        </is>
      </c>
      <c r="E20" s="24" t="n">
        <v>824937.21</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824937.21</v>
      </c>
      <c r="U20" s="24" t="n">
        <v>4960.0</v>
      </c>
      <c r="V20" s="24" t="n">
        <v>79995.0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149990.0</v>
      </c>
      <c r="AL20" s="24" t="n">
        <v>0.0</v>
      </c>
      <c r="AM20" s="24" t="n">
        <v>0.0</v>
      </c>
      <c r="AN20" s="24" t="n">
        <v>584992.21</v>
      </c>
      <c r="AO20" s="24" t="n">
        <v>0.0</v>
      </c>
      <c r="AP20" s="24" t="n">
        <v>0.0</v>
      </c>
      <c r="AQ20" s="24" t="n">
        <v>0.0</v>
      </c>
      <c r="AR20" s="24" t="n">
        <v>0.0</v>
      </c>
      <c r="AS20" s="24" t="n">
        <v>0.0</v>
      </c>
      <c r="AT20" s="24" t="n">
        <v>0.0</v>
      </c>
      <c r="AU20" s="24" t="n">
        <v>5000.0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2299999</t>
        </is>
      </c>
      <c r="B21" s="174"/>
      <c r="C21" s="174"/>
      <c r="D21" s="30" t="inlineStr">
        <is>
          <t>其他支出</t>
        </is>
      </c>
      <c r="E21" s="24" t="n">
        <f>'Z05 支出决算明细表'!E21</f>
        <v>953056.17</v>
      </c>
      <c r="F21" s="24" t="n">
        <f>'Z05 支出决算明细表'!F21</f>
        <v>0.0</v>
      </c>
      <c r="G21" s="24" t="n">
        <f>'Z05 支出决算明细表'!G21</f>
        <v>0.0</v>
      </c>
      <c r="H21" s="24" t="n">
        <f>'Z05 支出决算明细表'!H21</f>
        <v>0.0</v>
      </c>
      <c r="I21" s="24" t="n">
        <f>'Z05 支出决算明细表'!I21</f>
        <v>0.0</v>
      </c>
      <c r="J21" s="24" t="n">
        <f>'Z05 支出决算明细表'!J21</f>
        <v>0.0</v>
      </c>
      <c r="K21" s="24" t="n">
        <f>'Z05 支出决算明细表'!K21</f>
        <v>0.0</v>
      </c>
      <c r="L21" s="24" t="n">
        <f>'Z05 支出决算明细表'!L21</f>
        <v>0.0</v>
      </c>
      <c r="M21" s="24" t="n">
        <f>'Z05 支出决算明细表'!M21</f>
        <v>0.0</v>
      </c>
      <c r="N21" s="24" t="n">
        <f>'Z05 支出决算明细表'!N21</f>
        <v>0.0</v>
      </c>
      <c r="O21" s="24" t="n">
        <f>'Z05 支出决算明细表'!O21</f>
        <v>0.0</v>
      </c>
      <c r="P21" s="24" t="n">
        <f>'Z05 支出决算明细表'!P21</f>
        <v>0.0</v>
      </c>
      <c r="Q21" s="24" t="n">
        <f>'Z05 支出决算明细表'!Q21</f>
        <v>0.0</v>
      </c>
      <c r="R21" s="24" t="n">
        <f>'Z05 支出决算明细表'!R21</f>
        <v>0.0</v>
      </c>
      <c r="S21" s="24" t="n">
        <f>'Z05 支出决算明细表'!S21</f>
        <v>0.0</v>
      </c>
      <c r="T21" s="24" t="n">
        <f>('Z05 支出决算明细表'!U21+'Z05 支出决算明细表'!V21+'Z05 支出决算明细表'!W21+'Z05 支出决算明细表'!X21+'Z05 支出决算明细表'!Y21+'Z05 支出决算明细表'!Z21+'Z05 支出决算明细表'!AA21+'Z05 支出决算明细表'!AB21+'Z05 支出决算明细表'!AC21+'Z05 支出决算明细表'!AD21+'Z05 支出决算明细表'!AE21+'Z05 支出决算明细表'!AF21+'Z05 支出决算明细表'!AG21+'Z05 支出决算明细表'!AH21+'Z05 支出决算明细表'!AI21+'Z05 支出决算明细表'!AJ21+'Z05 支出决算明细表'!AK21+'Z05 支出决算明细表'!AL21+'Z05 支出决算明细表'!AM21+'Z05 支出决算明细表'!AN21+'Z05 支出决算明细表'!AO21+'Z05 支出决算明细表'!AP21+'Z05 支出决算明细表'!AQ21+'Z05 支出决算明细表'!AR21+'Z05 支出决算明细表'!AS21+'Z05 支出决算明细表'!AT21+'Z05 支出决算明细表'!AU21)</f>
        <v>953056.17</v>
      </c>
      <c r="U21" s="24" t="n">
        <f>'Z05 支出决算明细表'!U21</f>
        <v>0.0</v>
      </c>
      <c r="V21" s="24" t="n">
        <f>'Z05 支出决算明细表'!V21</f>
        <v>0.0</v>
      </c>
      <c r="W21" s="24" t="n">
        <f>'Z05 支出决算明细表'!W21</f>
        <v>0.0</v>
      </c>
      <c r="X21" s="24" t="n">
        <f>'Z05 支出决算明细表'!X21</f>
        <v>0.0</v>
      </c>
      <c r="Y21" s="24" t="n">
        <f>'Z05 支出决算明细表'!Y21</f>
        <v>0.0</v>
      </c>
      <c r="Z21" s="24" t="n">
        <f>'Z05 支出决算明细表'!Z21</f>
        <v>0.0</v>
      </c>
      <c r="AA21" s="24" t="n">
        <f>'Z05 支出决算明细表'!AA21</f>
        <v>0.0</v>
      </c>
      <c r="AB21" s="24" t="n">
        <f>'Z05 支出决算明细表'!AB21</f>
        <v>0.0</v>
      </c>
      <c r="AC21" s="24" t="n">
        <f>'Z05 支出决算明细表'!AC21</f>
        <v>0.0</v>
      </c>
      <c r="AD21" s="24" t="n">
        <f>'Z05 支出决算明细表'!AD21</f>
        <v>0.0</v>
      </c>
      <c r="AE21" s="24" t="n">
        <f>'Z05 支出决算明细表'!AE21</f>
        <v>0.0</v>
      </c>
      <c r="AF21" s="24" t="n">
        <f>'Z05 支出决算明细表'!AF21</f>
        <v>0.0</v>
      </c>
      <c r="AG21" s="24" t="n">
        <f>'Z05 支出决算明细表'!AG21</f>
        <v>0.0</v>
      </c>
      <c r="AH21" s="24" t="n">
        <f>'Z05 支出决算明细表'!AH21</f>
        <v>0.0</v>
      </c>
      <c r="AI21" s="24" t="n">
        <f>'Z05 支出决算明细表'!AI21</f>
        <v>0.0</v>
      </c>
      <c r="AJ21" s="24" t="n">
        <f>'Z05 支出决算明细表'!AJ21</f>
        <v>0.0</v>
      </c>
      <c r="AK21" s="24" t="n">
        <f>'Z05 支出决算明细表'!AK21</f>
        <v>0.0</v>
      </c>
      <c r="AL21" s="24" t="n">
        <f>'Z05 支出决算明细表'!AL21</f>
        <v>0.0</v>
      </c>
      <c r="AM21" s="24" t="n">
        <f>'Z05 支出决算明细表'!AM21</f>
        <v>0.0</v>
      </c>
      <c r="AN21" s="24" t="n">
        <f>'Z05 支出决算明细表'!AN21</f>
        <v>0.0</v>
      </c>
      <c r="AO21" s="24" t="n">
        <f>'Z05 支出决算明细表'!AO21</f>
        <v>702816.17</v>
      </c>
      <c r="AP21" s="24" t="n">
        <f>'Z05 支出决算明细表'!AP21</f>
        <v>0.0</v>
      </c>
      <c r="AQ21" s="24" t="n">
        <f>'Z05 支出决算明细表'!AQ21</f>
        <v>0.0</v>
      </c>
      <c r="AR21" s="24" t="n">
        <f>'Z05 支出决算明细表'!AR21</f>
        <v>0.0</v>
      </c>
      <c r="AS21" s="24" t="n">
        <f>'Z05 支出决算明细表'!AS21</f>
        <v>0.0</v>
      </c>
      <c r="AT21" s="24" t="n">
        <f>'Z05 支出决算明细表'!AT21</f>
        <v>0.0</v>
      </c>
      <c r="AU21" s="24" t="n">
        <f>'Z05 支出决算明细表'!AU21</f>
        <v>250240.0</v>
      </c>
      <c r="AV21" s="24" t="n">
        <f>'Z05 支出决算明细表'!AV21</f>
        <v>0.0</v>
      </c>
      <c r="AW21" s="24" t="n">
        <f>'Z05 支出决算明细表'!AW21</f>
        <v>0.0</v>
      </c>
      <c r="AX21" s="24" t="n">
        <f>'Z05 支出决算明细表'!AX21</f>
        <v>0.0</v>
      </c>
      <c r="AY21" s="24" t="n">
        <f>'Z05 支出决算明细表'!AY21</f>
        <v>0.0</v>
      </c>
      <c r="AZ21" s="24" t="n">
        <f>'Z05 支出决算明细表'!AZ21</f>
        <v>0.0</v>
      </c>
      <c r="BA21" s="24" t="n">
        <f>'Z05 支出决算明细表'!BA21</f>
        <v>0.0</v>
      </c>
      <c r="BB21" s="24" t="n">
        <f>'Z05 支出决算明细表'!BB21</f>
        <v>0.0</v>
      </c>
      <c r="BC21" s="24" t="n">
        <f>'Z05 支出决算明细表'!BC21</f>
        <v>0.0</v>
      </c>
      <c r="BD21" s="24" t="n">
        <f>'Z05 支出决算明细表'!BD21</f>
        <v>0.0</v>
      </c>
      <c r="BE21" s="24" t="n">
        <f>'Z05 支出决算明细表'!BE21</f>
        <v>0.0</v>
      </c>
      <c r="BF21" s="24" t="n">
        <f>'Z05 支出决算明细表'!BF21</f>
        <v>0.0</v>
      </c>
      <c r="BG21" s="24" t="n">
        <f>'Z05 支出决算明细表'!BG21</f>
        <v>0.0</v>
      </c>
      <c r="BH21" s="24" t="n">
        <f>'Z05 支出决算明细表'!BH21</f>
        <v>0.0</v>
      </c>
      <c r="BI21" s="24" t="n">
        <f>('Z05 支出决算明细表'!BJ21+'Z05 支出决算明细表'!BK21+'Z05 支出决算明细表'!BL21+'Z05 支出决算明细表'!BM21)</f>
        <v>0.0</v>
      </c>
      <c r="BJ21" s="24" t="n">
        <f>'Z05 支出决算明细表'!BJ21</f>
        <v>0.0</v>
      </c>
      <c r="BK21" s="24" t="n">
        <f>'Z05 支出决算明细表'!BK21</f>
        <v>0.0</v>
      </c>
      <c r="BL21" s="24" t="n">
        <f>'Z05 支出决算明细表'!BL21</f>
        <v>0.0</v>
      </c>
      <c r="BM21" s="24" t="n">
        <f>'Z05 支出决算明细表'!BM21</f>
        <v>0.0</v>
      </c>
      <c r="BN21" s="24" t="n">
        <f>('Z05 支出决算明细表'!BO21+'Z05 支出决算明细表'!BP21+'Z05 支出决算明细表'!BQ21+'Z05 支出决算明细表'!BR21+'Z05 支出决算明细表'!BS21+'Z05 支出决算明细表'!BT21+'Z05 支出决算明细表'!BU21+'Z05 支出决算明细表'!BV21+'Z05 支出决算明细表'!BW21+'Z05 支出决算明细表'!BX21+'Z05 支出决算明细表'!BY21+'Z05 支出决算明细表'!BZ21)</f>
        <v>0.0</v>
      </c>
      <c r="BO21" s="24" t="n">
        <f>'Z05 支出决算明细表'!BO21</f>
        <v>0.0</v>
      </c>
      <c r="BP21" s="24" t="n">
        <f>'Z05 支出决算明细表'!BP21</f>
        <v>0.0</v>
      </c>
      <c r="BQ21" s="24" t="n">
        <f>'Z05 支出决算明细表'!BQ21</f>
        <v>0.0</v>
      </c>
      <c r="BR21" s="24" t="n">
        <f>'Z05 支出决算明细表'!BR21</f>
        <v>0.0</v>
      </c>
      <c r="BS21" s="24" t="n">
        <f>'Z05 支出决算明细表'!BS21</f>
        <v>0.0</v>
      </c>
      <c r="BT21" s="24" t="n">
        <f>'Z05 支出决算明细表'!BT21</f>
        <v>0.0</v>
      </c>
      <c r="BU21" s="24" t="n">
        <f>'Z05 支出决算明细表'!BU21</f>
        <v>0.0</v>
      </c>
      <c r="BV21" s="24" t="n">
        <f>'Z05 支出决算明细表'!BV21</f>
        <v>0.0</v>
      </c>
      <c r="BW21" s="24" t="n">
        <f>'Z05 支出决算明细表'!BW21</f>
        <v>0.0</v>
      </c>
      <c r="BX21" s="24" t="n">
        <f>'Z05 支出决算明细表'!BX21</f>
        <v>0.0</v>
      </c>
      <c r="BY21" s="24" t="n">
        <f>'Z05 支出决算明细表'!BY21</f>
        <v>0.0</v>
      </c>
      <c r="BZ21" s="24" t="n">
        <f>'Z05 支出决算明细表'!BZ21</f>
        <v>0.0</v>
      </c>
      <c r="CA21" s="24" t="n">
        <f>('Z05 支出决算明细表'!CB21+'Z05 支出决算明细表'!CC21+'Z05 支出决算明细表'!CD21+'Z05 支出决算明细表'!CE21+'Z05 支出决算明细表'!CF21+'Z05 支出决算明细表'!CG21+'Z05 支出决算明细表'!CH21+'Z05 支出决算明细表'!CI21+'Z05 支出决算明细表'!CJ21+'Z05 支出决算明细表'!CK21+'Z05 支出决算明细表'!CL21+'Z05 支出决算明细表'!CM21+'Z05 支出决算明细表'!CN21+'Z05 支出决算明细表'!CO21+'Z05 支出决算明细表'!CP21+'Z05 支出决算明细表'!CQ21)</f>
        <v>0.0</v>
      </c>
      <c r="CB21" s="24" t="n">
        <f>'Z05 支出决算明细表'!CB21</f>
        <v>0.0</v>
      </c>
      <c r="CC21" s="24" t="n">
        <f>'Z05 支出决算明细表'!CC21</f>
        <v>0.0</v>
      </c>
      <c r="CD21" s="24" t="n">
        <f>'Z05 支出决算明细表'!CD21</f>
        <v>0.0</v>
      </c>
      <c r="CE21" s="24" t="n">
        <f>'Z05 支出决算明细表'!CE21</f>
        <v>0.0</v>
      </c>
      <c r="CF21" s="24" t="n">
        <f>'Z05 支出决算明细表'!CF21</f>
        <v>0.0</v>
      </c>
      <c r="CG21" s="24" t="n">
        <f>'Z05 支出决算明细表'!CG21</f>
        <v>0.0</v>
      </c>
      <c r="CH21" s="24" t="n">
        <f>'Z05 支出决算明细表'!CH21</f>
        <v>0.0</v>
      </c>
      <c r="CI21" s="24" t="n">
        <f>'Z05 支出决算明细表'!CI21</f>
        <v>0.0</v>
      </c>
      <c r="CJ21" s="24" t="n">
        <f>'Z05 支出决算明细表'!CJ21</f>
        <v>0.0</v>
      </c>
      <c r="CK21" s="24" t="n">
        <f>'Z05 支出决算明细表'!CK21</f>
        <v>0.0</v>
      </c>
      <c r="CL21" s="24" t="n">
        <f>'Z05 支出决算明细表'!CL21</f>
        <v>0.0</v>
      </c>
      <c r="CM21" s="24" t="n">
        <f>'Z05 支出决算明细表'!CM21</f>
        <v>0.0</v>
      </c>
      <c r="CN21" s="24" t="n">
        <f>'Z05 支出决算明细表'!CN21</f>
        <v>0.0</v>
      </c>
      <c r="CO21" s="24" t="n">
        <f>'Z05 支出决算明细表'!CO21</f>
        <v>0.0</v>
      </c>
      <c r="CP21" s="24" t="n">
        <f>'Z05 支出决算明细表'!CP21</f>
        <v>0.0</v>
      </c>
      <c r="CQ21" s="24" t="n">
        <f>'Z05 支出决算明细表'!CQ21</f>
        <v>0.0</v>
      </c>
      <c r="CR21" s="24" t="n">
        <f>'Z05 支出决算明细表'!CR21</f>
        <v>0.0</v>
      </c>
      <c r="CS21" s="24" t="n">
        <f>'Z05 支出决算明细表'!CS21</f>
        <v>0.0</v>
      </c>
      <c r="CT21" s="24" t="n">
        <f>'Z05 支出决算明细表'!CT21</f>
        <v>0.0</v>
      </c>
      <c r="CU21" s="24" t="n">
        <f>'Z05 支出决算明细表'!CU21</f>
        <v>0.0</v>
      </c>
      <c r="CV21" s="24" t="n">
        <f>'Z05 支出决算明细表'!CV21</f>
        <v>0.0</v>
      </c>
      <c r="CW21" s="24" t="n">
        <f>'Z05 支出决算明细表'!CW21</f>
        <v>0.0</v>
      </c>
      <c r="CX21" s="24" t="n">
        <f>'Z05 支出决算明细表'!CX21</f>
        <v>0.0</v>
      </c>
      <c r="CY21" s="24" t="n">
        <f>'Z05 支出决算明细表'!CY21</f>
        <v>0.0</v>
      </c>
      <c r="CZ21" s="24" t="n">
        <f>'Z05 支出决算明细表'!CZ21</f>
        <v>0.0</v>
      </c>
      <c r="DA21" s="24" t="n">
        <f>('Z05 支出决算明细表'!DB21+'Z05 支出决算明细表'!DC21+'Z05 支出决算明细表'!DD21)</f>
        <v>0.0</v>
      </c>
      <c r="DB21" s="24" t="n">
        <f>'Z05 支出决算明细表'!DB21</f>
        <v>0.0</v>
      </c>
      <c r="DC21" s="24" t="n">
        <f>'Z05 支出决算明细表'!DC21</f>
        <v>0.0</v>
      </c>
      <c r="DD21" s="24" t="n">
        <f>'Z05 支出决算明细表'!DD21</f>
        <v>0.0</v>
      </c>
      <c r="DE21" s="24" t="n">
        <f>('Z05 支出决算明细表'!DF21+'Z05 支出决算明细表'!DG21+'Z05 支出决算明细表'!DH21+'Z05 支出决算明细表'!DI21+'Z05 支出决算明细表'!DJ21)</f>
        <v>0.0</v>
      </c>
      <c r="DF21" s="24" t="n">
        <f>'Z05 支出决算明细表'!DF21</f>
        <v>0.0</v>
      </c>
      <c r="DG21" s="24" t="n">
        <f>'Z05 支出决算明细表'!DG21</f>
        <v>0.0</v>
      </c>
      <c r="DH21" s="24" t="n">
        <f>'Z05 支出决算明细表'!DH21</f>
        <v>0.0</v>
      </c>
      <c r="DI21" s="24" t="n">
        <f>'Z05 支出决算明细表'!DI21</f>
        <v>0.0</v>
      </c>
      <c r="DJ21" s="26" t="n">
        <f>'Z05 支出决算明细表'!DJ21</f>
        <v>0.0</v>
      </c>
    </row>
    <row r="22" customHeight="true" ht="15.0">
      <c r="A22" s="194" t="inlineStr">
        <is>
          <t>注：本表为自动生成表。</t>
        </is>
      </c>
      <c r="B22" s="68"/>
      <c r="C22" s="68"/>
      <c r="D22" s="68"/>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2:D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3275441.31</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698760.0</v>
      </c>
      <c r="G6" s="24" t="n">
        <f>SUM('Z05_1 基本支出决算明细表'!G7)</f>
        <v>698760.0</v>
      </c>
      <c r="H6" s="24" t="n">
        <f>SUM('Z05_1 基本支出决算明细表'!H7)</f>
        <v>0.0</v>
      </c>
      <c r="I6" s="24" t="n">
        <f>SUM('Z05_1 基本支出决算明细表'!I7)</f>
        <v>0.0</v>
      </c>
      <c r="J6" s="24" t="n">
        <f>SUM('Z05_1 基本支出决算明细表'!J7)</f>
        <v>0.0</v>
      </c>
      <c r="K6" s="24" t="n">
        <f>SUM('Z05_1 基本支出决算明细表'!K7)</f>
        <v>0.0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1660419.31</v>
      </c>
      <c r="U6" s="24" t="n">
        <f>SUM('Z05_1 基本支出决算明细表'!U7)</f>
        <v>194499.0</v>
      </c>
      <c r="V6" s="24" t="n">
        <f>SUM('Z05_1 基本支出决算明细表'!V7)</f>
        <v>29960.0</v>
      </c>
      <c r="W6" s="24" t="n">
        <f>SUM('Z05_1 基本支出决算明细表'!W7)</f>
        <v>0.0</v>
      </c>
      <c r="X6" s="24" t="n">
        <f>SUM('Z05_1 基本支出决算明细表'!X7)</f>
        <v>0.0</v>
      </c>
      <c r="Y6" s="24" t="n">
        <f>SUM('Z05_1 基本支出决算明细表'!Y7)</f>
        <v>5000.0</v>
      </c>
      <c r="Z6" s="24" t="n">
        <f>SUM('Z05_1 基本支出决算明细表'!Z7)</f>
        <v>50000.0</v>
      </c>
      <c r="AA6" s="24" t="n">
        <f>SUM('Z05_1 基本支出决算明细表'!AA7)</f>
        <v>13993.2</v>
      </c>
      <c r="AB6" s="24" t="n">
        <f>SUM('Z05_1 基本支出决算明细表'!AB7)</f>
        <v>0.0</v>
      </c>
      <c r="AC6" s="24" t="n">
        <f>SUM('Z05_1 基本支出决算明细表'!AC7)</f>
        <v>0.0</v>
      </c>
      <c r="AD6" s="24" t="n">
        <f>SUM('Z05_1 基本支出决算明细表'!AD7)</f>
        <v>14835.0</v>
      </c>
      <c r="AE6" s="24" t="n">
        <f>SUM('Z05_1 基本支出决算明细表'!AE7)</f>
        <v>0.0</v>
      </c>
      <c r="AF6" s="24" t="n">
        <f>SUM('Z05_1 基本支出决算明细表'!AF7)</f>
        <v>4200.0</v>
      </c>
      <c r="AG6" s="24" t="n">
        <f>SUM('Z05_1 基本支出决算明细表'!AG7)</f>
        <v>91460.0</v>
      </c>
      <c r="AH6" s="24" t="n">
        <f>SUM('Z05_1 基本支出决算明细表'!AH7)</f>
        <v>0.0</v>
      </c>
      <c r="AI6" s="24" t="n">
        <f>SUM('Z05_1 基本支出决算明细表'!AI7)</f>
        <v>15000.0</v>
      </c>
      <c r="AJ6" s="24" t="n">
        <f>SUM('Z05_1 基本支出决算明细表'!AJ7)</f>
        <v>850.0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530841.0</v>
      </c>
      <c r="AP6" s="24" t="n">
        <f>SUM('Z05_1 基本支出决算明细表'!AP7)</f>
        <v>550000.0</v>
      </c>
      <c r="AQ6" s="24" t="n">
        <f>SUM('Z05_1 基本支出决算明细表'!AQ7)</f>
        <v>28235.0</v>
      </c>
      <c r="AR6" s="24" t="n">
        <f>SUM('Z05_1 基本支出决算明细表'!AR7)</f>
        <v>59900.11</v>
      </c>
      <c r="AS6" s="24" t="n">
        <f>SUM('Z05_1 基本支出决算明细表'!AS7)</f>
        <v>0.0</v>
      </c>
      <c r="AT6" s="24" t="n">
        <f>SUM('Z05_1 基本支出决算明细表'!AT7)</f>
        <v>0.0</v>
      </c>
      <c r="AU6" s="24" t="n">
        <f>SUM('Z05_1 基本支出决算明细表'!AU7)</f>
        <v>71646.0</v>
      </c>
      <c r="AV6" s="24" t="n">
        <f>SUM('Z05_1 基本支出决算明细表'!AV7)</f>
        <v>916262.0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916262.0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3275441.31</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698760.0</v>
      </c>
      <c r="G7" s="24" t="n">
        <v>698760.0</v>
      </c>
      <c r="H7" s="24" t="n">
        <v>0.0</v>
      </c>
      <c r="I7" s="24" t="n">
        <v>0.0</v>
      </c>
      <c r="J7" s="24" t="n">
        <v>0.0</v>
      </c>
      <c r="K7" s="24" t="n">
        <v>0.0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1660419.31</v>
      </c>
      <c r="U7" s="24" t="n">
        <v>194499.0</v>
      </c>
      <c r="V7" s="24" t="n">
        <v>29960.0</v>
      </c>
      <c r="W7" s="24" t="n">
        <v>0.0</v>
      </c>
      <c r="X7" s="24" t="n">
        <v>0.0</v>
      </c>
      <c r="Y7" s="24" t="n">
        <v>5000.0</v>
      </c>
      <c r="Z7" s="24" t="n">
        <v>50000.0</v>
      </c>
      <c r="AA7" s="24" t="n">
        <v>13993.2</v>
      </c>
      <c r="AB7" s="24" t="n">
        <v>0.0</v>
      </c>
      <c r="AC7" s="24" t="n">
        <v>0.0</v>
      </c>
      <c r="AD7" s="24" t="n">
        <v>14835.0</v>
      </c>
      <c r="AE7" s="24" t="n">
        <v>0.0</v>
      </c>
      <c r="AF7" s="24" t="n">
        <v>4200.0</v>
      </c>
      <c r="AG7" s="24" t="n">
        <v>91460.0</v>
      </c>
      <c r="AH7" s="24" t="n">
        <v>0.0</v>
      </c>
      <c r="AI7" s="24" t="n">
        <v>15000.0</v>
      </c>
      <c r="AJ7" s="24" t="n">
        <v>850.0</v>
      </c>
      <c r="AK7" s="24" t="n">
        <v>0.0</v>
      </c>
      <c r="AL7" s="24" t="n">
        <v>0.0</v>
      </c>
      <c r="AM7" s="24" t="n">
        <v>0.0</v>
      </c>
      <c r="AN7" s="24" t="n">
        <v>0.0</v>
      </c>
      <c r="AO7" s="24" t="n">
        <v>530841.0</v>
      </c>
      <c r="AP7" s="24" t="n">
        <v>550000.0</v>
      </c>
      <c r="AQ7" s="24" t="n">
        <v>28235.0</v>
      </c>
      <c r="AR7" s="24" t="n">
        <v>59900.11</v>
      </c>
      <c r="AS7" s="24" t="n">
        <v>0.0</v>
      </c>
      <c r="AT7" s="24" t="n">
        <v>0.0</v>
      </c>
      <c r="AU7" s="24" t="n">
        <v>71646.0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916262.0</v>
      </c>
      <c r="AW7" s="24" t="n">
        <v>0.0</v>
      </c>
      <c r="AX7" s="24" t="n">
        <v>0.0</v>
      </c>
      <c r="AY7" s="24" t="n">
        <v>0.0</v>
      </c>
      <c r="AZ7" s="24" t="n">
        <v>0.0</v>
      </c>
      <c r="BA7" s="24" t="n">
        <v>916262.0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1.93907174E7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3911036.0</v>
      </c>
      <c r="M6" s="24" t="n">
        <f>SUM('Z05_2 项目支出决算明细表'!M7)</f>
        <v>3785436.0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63200.0</v>
      </c>
      <c r="W6" s="24" t="n">
        <f>SUM('Z05_2 项目支出决算明细表'!W7)</f>
        <v>0.0</v>
      </c>
      <c r="X6" s="24" t="n">
        <f>SUM('Z05_2 项目支出决算明细表'!X7)</f>
        <v>62400.0</v>
      </c>
      <c r="Y6" s="24" t="n">
        <f>SUM('Z05_2 项目支出决算明细表'!Y7)</f>
        <v>0.0</v>
      </c>
      <c r="Z6" s="24" t="n">
        <f>SUM('Z05_2 项目支出决算明细表'!Z7)</f>
        <v>1.107479679E7</v>
      </c>
      <c r="AA6" s="24" t="n">
        <f>SUM('Z05_2 项目支出决算明细表'!AA7)</f>
        <v>1103288.0</v>
      </c>
      <c r="AB6" s="24" t="n">
        <f>SUM('Z05_2 项目支出决算明细表'!AB7)</f>
        <v>364485.0</v>
      </c>
      <c r="AC6" s="24" t="n">
        <f>SUM('Z05_2 项目支出决算明细表'!AC7)</f>
        <v>0.0</v>
      </c>
      <c r="AD6" s="24" t="n">
        <f>SUM('Z05_2 项目支出决算明细表'!AD7)</f>
        <v>0.0</v>
      </c>
      <c r="AE6" s="24" t="n">
        <f>SUM('Z05_2 项目支出决算明细表'!AE7)</f>
        <v>0.0</v>
      </c>
      <c r="AF6" s="24" t="n">
        <f>SUM('Z05_2 项目支出决算明细表'!AF7)</f>
        <v>32760.0</v>
      </c>
      <c r="AG6" s="24" t="n">
        <f>SUM('Z05_2 项目支出决算明细表'!AG7)</f>
        <v>29940.0</v>
      </c>
      <c r="AH6" s="24" t="n">
        <f>SUM('Z05_2 项目支出决算明细表'!AH7)</f>
        <v>0.0</v>
      </c>
      <c r="AI6" s="24" t="n">
        <f>SUM('Z05_2 项目支出决算明细表'!AI7)</f>
        <v>0.0</v>
      </c>
      <c r="AJ6" s="24" t="n">
        <f>SUM('Z05_2 项目支出决算明细表'!AJ7)</f>
        <v>915841.29</v>
      </c>
      <c r="AK6" s="24" t="n">
        <f>SUM('Z05_2 项目支出决算明细表'!AK7)</f>
        <v>0.0</v>
      </c>
      <c r="AL6" s="24" t="n">
        <f>SUM('Z05_2 项目支出决算明细表'!AL7)</f>
        <v>200000.0</v>
      </c>
      <c r="AM6" s="24" t="n">
        <f>SUM('Z05_2 项目支出决算明细表'!AM7)</f>
        <v>4000.0</v>
      </c>
      <c r="AN6" s="24" t="n">
        <f>SUM('Z05_2 项目支出决算明细表'!AN7)</f>
        <v>0.0</v>
      </c>
      <c r="AO6" s="24" t="n">
        <f>SUM('Z05_2 项目支出决算明细表'!AO7)</f>
        <v>25640.0</v>
      </c>
      <c r="AP6" s="24" t="n">
        <f>SUM('Z05_2 项目支出决算明细表'!AP7)</f>
        <v>0.0</v>
      </c>
      <c r="AQ6" s="24" t="n">
        <f>SUM('Z05_2 项目支出决算明细表'!AQ7)</f>
        <v>689802.0</v>
      </c>
      <c r="AR6" s="24" t="n">
        <f>SUM('Z05_2 项目支出决算明细表'!AR7)</f>
        <v>0.0</v>
      </c>
      <c r="AS6" s="24" t="n">
        <f>SUM('Z05_2 项目支出决算明细表'!AS7)</f>
        <v>0.0</v>
      </c>
      <c r="AT6" s="24" t="n">
        <f>SUM('Z05_2 项目支出决算明细表'!AT7)</f>
        <v>652637.21</v>
      </c>
      <c r="AU6" s="24" t="n">
        <f>SUM('Z05_2 项目支出决算明细表'!AU7)</f>
        <v>6497380.29</v>
      </c>
      <c r="AV6" s="24" t="n">
        <f>SUM('Z05_2 项目支出决算明细表'!AV7)</f>
        <v>0.0</v>
      </c>
      <c r="AW6" s="24" t="n">
        <f>SUM('Z05_2 项目支出决算明细表'!AW7)</f>
        <v>144600.0</v>
      </c>
      <c r="AX6" s="24" t="n">
        <f>SUM('Z05_2 项目支出决算明细表'!AX7)</f>
        <v>0.0</v>
      </c>
      <c r="AY6" s="24" t="n">
        <f>SUM('Z05_2 项目支出决算明细表'!AY7)</f>
        <v>0.0</v>
      </c>
      <c r="AZ6" s="24" t="n">
        <f>SUM('Z05_2 项目支出决算明细表'!AZ7)</f>
        <v>0.0</v>
      </c>
      <c r="BA6" s="24" t="n">
        <f>SUM('Z05_2 项目支出决算明细表'!BA7)</f>
        <v>414423.0</v>
      </c>
      <c r="BB6" s="24" t="n">
        <f>SUM('Z05_2 项目支出决算明细表'!BB7)</f>
        <v>2568166.61</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993630.0</v>
      </c>
      <c r="BH6" s="24" t="n">
        <f>SUM('Z05_2 项目支出决算明细表'!BH7)</f>
        <v>425250.0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1149286.61</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1836718.0</v>
      </c>
      <c r="CH6" s="24" t="n">
        <f>SUM('Z05_2 项目支出决算明细表'!CH7)</f>
        <v>0.0</v>
      </c>
      <c r="CI6" s="24" t="n">
        <f>SUM('Z05_2 项目支出决算明细表'!CI7)</f>
        <v>76616.0</v>
      </c>
      <c r="CJ6" s="24" t="n">
        <f>SUM('Z05_2 项目支出决算明细表'!CJ7)</f>
        <v>0.0</v>
      </c>
      <c r="CK6" s="24" t="n">
        <f>SUM('Z05_2 项目支出决算明细表'!CK7)</f>
        <v>488370.0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1271732.0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2010308</t>
        </is>
      </c>
      <c r="B7" s="174"/>
      <c r="C7" s="174"/>
      <c r="D7" s="172" t="inlineStr">
        <is>
          <t>信访维稳专项资金</t>
        </is>
      </c>
      <c r="E7" s="172"/>
      <c r="F7" s="172" t="inlineStr">
        <is>
          <t>特定目标类</t>
        </is>
      </c>
      <c r="G7" s="172"/>
      <c r="H7" s="172"/>
      <c r="I7" s="172" t="inlineStr">
        <is>
          <t>非基建项目</t>
        </is>
      </c>
      <c r="J7" s="200" t="inlineStr">
        <is>
          <t>否</t>
        </is>
      </c>
      <c r="K7" s="24" t="n">
        <v>1005682.4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564227.79</v>
      </c>
      <c r="AA7" s="24" t="n">
        <v>0.0</v>
      </c>
      <c r="AB7" s="24" t="n">
        <v>0.0</v>
      </c>
      <c r="AC7" s="24" t="n">
        <v>0.0</v>
      </c>
      <c r="AD7" s="24" t="n">
        <v>0.0</v>
      </c>
      <c r="AE7" s="24" t="n">
        <v>0.0</v>
      </c>
      <c r="AF7" s="24" t="n">
        <v>0.0</v>
      </c>
      <c r="AG7" s="24" t="n">
        <v>0.0</v>
      </c>
      <c r="AH7" s="24" t="n">
        <v>0.0</v>
      </c>
      <c r="AI7" s="24" t="n">
        <v>0.0</v>
      </c>
      <c r="AJ7" s="24" t="n">
        <v>564227.79</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441454.61</v>
      </c>
      <c r="BC7" s="24" t="n">
        <v>0.0</v>
      </c>
      <c r="BD7" s="24" t="n">
        <v>0.0</v>
      </c>
      <c r="BE7" s="24" t="n">
        <v>0.0</v>
      </c>
      <c r="BF7" s="24" t="n">
        <v>0.0</v>
      </c>
      <c r="BG7" s="24" t="n">
        <v>0.0</v>
      </c>
      <c r="BH7" s="24" t="n">
        <v>0.0</v>
      </c>
      <c r="BI7" s="24" t="n">
        <v>0.0</v>
      </c>
      <c r="BJ7" s="24" t="n">
        <v>0.0</v>
      </c>
      <c r="BK7" s="24" t="n">
        <v>0.0</v>
      </c>
      <c r="BL7" s="24" t="n">
        <v>0.0</v>
      </c>
      <c r="BM7" s="24" t="n">
        <v>0.0</v>
      </c>
      <c r="BN7" s="24" t="n">
        <v>441454.61</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2010507</t>
        </is>
      </c>
      <c r="B8" s="174"/>
      <c r="C8" s="174"/>
      <c r="D8" s="172" t="inlineStr">
        <is>
          <t>专项经济普查经费</t>
        </is>
      </c>
      <c r="E8" s="172"/>
      <c r="F8" s="172" t="inlineStr">
        <is>
          <t>特定目标类</t>
        </is>
      </c>
      <c r="G8" s="172"/>
      <c r="H8" s="172"/>
      <c r="I8" s="172" t="inlineStr">
        <is>
          <t>非基建项目</t>
        </is>
      </c>
      <c r="J8" s="200" t="inlineStr">
        <is>
          <t>否</t>
        </is>
      </c>
      <c r="K8" s="24" t="n">
        <v>10640.0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10640.0</v>
      </c>
      <c r="AA8" s="24" t="n">
        <v>0.0</v>
      </c>
      <c r="AB8" s="24" t="n">
        <v>5000.0</v>
      </c>
      <c r="AC8" s="24" t="n">
        <v>0.0</v>
      </c>
      <c r="AD8" s="24" t="n">
        <v>0.0</v>
      </c>
      <c r="AE8" s="24" t="n">
        <v>0.0</v>
      </c>
      <c r="AF8" s="24" t="n">
        <v>0.0</v>
      </c>
      <c r="AG8" s="24" t="n">
        <v>0.0</v>
      </c>
      <c r="AH8" s="24" t="n">
        <v>0.0</v>
      </c>
      <c r="AI8" s="24" t="n">
        <v>0.0</v>
      </c>
      <c r="AJ8" s="24" t="n">
        <v>0.0</v>
      </c>
      <c r="AK8" s="24" t="n">
        <v>0.0</v>
      </c>
      <c r="AL8" s="24" t="n">
        <v>0.0</v>
      </c>
      <c r="AM8" s="24" t="n">
        <v>0.0</v>
      </c>
      <c r="AN8" s="24" t="n">
        <v>0.0</v>
      </c>
      <c r="AO8" s="24" t="n">
        <v>5640.0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2012999</t>
        </is>
      </c>
      <c r="B9" s="174"/>
      <c r="C9" s="174"/>
      <c r="D9" s="172" t="inlineStr">
        <is>
          <t>妇联经费</t>
        </is>
      </c>
      <c r="E9" s="172"/>
      <c r="F9" s="172" t="inlineStr">
        <is>
          <t>特定目标类</t>
        </is>
      </c>
      <c r="G9" s="172"/>
      <c r="H9" s="172"/>
      <c r="I9" s="172" t="inlineStr">
        <is>
          <t>非基建项目</t>
        </is>
      </c>
      <c r="J9" s="200" t="inlineStr">
        <is>
          <t>否</t>
        </is>
      </c>
      <c r="K9" s="24" t="n">
        <v>14536.0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14536.0</v>
      </c>
      <c r="AA9" s="24" t="n">
        <v>0.0</v>
      </c>
      <c r="AB9" s="24" t="n">
        <v>14536.0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2040199</t>
        </is>
      </c>
      <c r="B10" s="174"/>
      <c r="C10" s="174"/>
      <c r="D10" s="172" t="inlineStr">
        <is>
          <t>武装部退役军人专项经费</t>
        </is>
      </c>
      <c r="E10" s="172"/>
      <c r="F10" s="172" t="inlineStr">
        <is>
          <t>特定目标类</t>
        </is>
      </c>
      <c r="G10" s="172"/>
      <c r="H10" s="172"/>
      <c r="I10" s="172" t="inlineStr">
        <is>
          <t>非基建项目</t>
        </is>
      </c>
      <c r="J10" s="200" t="inlineStr">
        <is>
          <t>否</t>
        </is>
      </c>
      <c r="K10" s="24" t="n">
        <v>147606.82</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120270.82</v>
      </c>
      <c r="AA10" s="24" t="n">
        <v>0.0</v>
      </c>
      <c r="AB10" s="24" t="n">
        <v>9975.0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11160.0</v>
      </c>
      <c r="AR10" s="24" t="n">
        <v>0.0</v>
      </c>
      <c r="AS10" s="24" t="n">
        <v>0.0</v>
      </c>
      <c r="AT10" s="24" t="n">
        <v>0.0</v>
      </c>
      <c r="AU10" s="24" t="n">
        <v>99135.82</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27336.0</v>
      </c>
      <c r="CH10" s="24" t="n">
        <v>0.0</v>
      </c>
      <c r="CI10" s="24" t="n">
        <v>27336.0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2040699</t>
        </is>
      </c>
      <c r="B11" s="174"/>
      <c r="C11" s="174"/>
      <c r="D11" s="172" t="inlineStr">
        <is>
          <t>社会综合治理专项经费</t>
        </is>
      </c>
      <c r="E11" s="172"/>
      <c r="F11" s="172" t="inlineStr">
        <is>
          <t>特定目标类</t>
        </is>
      </c>
      <c r="G11" s="172"/>
      <c r="H11" s="172"/>
      <c r="I11" s="172" t="inlineStr">
        <is>
          <t>非基建项目</t>
        </is>
      </c>
      <c r="J11" s="200" t="inlineStr">
        <is>
          <t>否</t>
        </is>
      </c>
      <c r="K11" s="24" t="n">
        <v>447200.0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124120.0</v>
      </c>
      <c r="AA11" s="24" t="n">
        <v>0.0</v>
      </c>
      <c r="AB11" s="24" t="n">
        <v>64120.0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60000.0</v>
      </c>
      <c r="AV11" s="24" t="n">
        <v>0.0</v>
      </c>
      <c r="AW11" s="24" t="n">
        <v>0.0</v>
      </c>
      <c r="AX11" s="24" t="n">
        <v>0.0</v>
      </c>
      <c r="AY11" s="24" t="n">
        <v>0.0</v>
      </c>
      <c r="AZ11" s="24" t="n">
        <v>0.0</v>
      </c>
      <c r="BA11" s="24" t="n">
        <v>0.0</v>
      </c>
      <c r="BB11" s="24" t="n">
        <v>288800.0</v>
      </c>
      <c r="BC11" s="24" t="n">
        <v>0.0</v>
      </c>
      <c r="BD11" s="24" t="n">
        <v>0.0</v>
      </c>
      <c r="BE11" s="24" t="n">
        <v>0.0</v>
      </c>
      <c r="BF11" s="24" t="n">
        <v>0.0</v>
      </c>
      <c r="BG11" s="24" t="n">
        <v>0.0</v>
      </c>
      <c r="BH11" s="24" t="n">
        <v>0.0</v>
      </c>
      <c r="BI11" s="24" t="n">
        <v>0.0</v>
      </c>
      <c r="BJ11" s="24" t="n">
        <v>0.0</v>
      </c>
      <c r="BK11" s="24" t="n">
        <v>0.0</v>
      </c>
      <c r="BL11" s="24" t="n">
        <v>0.0</v>
      </c>
      <c r="BM11" s="24" t="n">
        <v>0.0</v>
      </c>
      <c r="BN11" s="24" t="n">
        <v>288800.0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34280.0</v>
      </c>
      <c r="CH11" s="24" t="n">
        <v>0.0</v>
      </c>
      <c r="CI11" s="24" t="n">
        <v>34280.0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2040699</t>
        </is>
      </c>
      <c r="B12" s="174"/>
      <c r="C12" s="174"/>
      <c r="D12" s="172" t="inlineStr">
        <is>
          <t>司法所工作经费</t>
        </is>
      </c>
      <c r="E12" s="172"/>
      <c r="F12" s="172" t="inlineStr">
        <is>
          <t>特定目标类</t>
        </is>
      </c>
      <c r="G12" s="172"/>
      <c r="H12" s="172"/>
      <c r="I12" s="172" t="inlineStr">
        <is>
          <t>非基建项目</t>
        </is>
      </c>
      <c r="J12" s="200" t="inlineStr">
        <is>
          <t>否</t>
        </is>
      </c>
      <c r="K12" s="24" t="n">
        <v>91886.5</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91886.5</v>
      </c>
      <c r="AA12" s="24" t="n">
        <v>8558.0</v>
      </c>
      <c r="AB12" s="24" t="n">
        <v>9100.0</v>
      </c>
      <c r="AC12" s="24" t="n">
        <v>0.0</v>
      </c>
      <c r="AD12" s="24" t="n">
        <v>0.0</v>
      </c>
      <c r="AE12" s="24" t="n">
        <v>0.0</v>
      </c>
      <c r="AF12" s="24" t="n">
        <v>0.0</v>
      </c>
      <c r="AG12" s="24" t="n">
        <v>15540.0</v>
      </c>
      <c r="AH12" s="24" t="n">
        <v>0.0</v>
      </c>
      <c r="AI12" s="24" t="n">
        <v>0.0</v>
      </c>
      <c r="AJ12" s="24" t="n">
        <v>8933.5</v>
      </c>
      <c r="AK12" s="24" t="n">
        <v>0.0</v>
      </c>
      <c r="AL12" s="24" t="n">
        <v>0.0</v>
      </c>
      <c r="AM12" s="24" t="n">
        <v>0.0</v>
      </c>
      <c r="AN12" s="24" t="n">
        <v>0.0</v>
      </c>
      <c r="AO12" s="24" t="n">
        <v>0.0</v>
      </c>
      <c r="AP12" s="24" t="n">
        <v>0.0</v>
      </c>
      <c r="AQ12" s="24" t="n">
        <v>20000.0</v>
      </c>
      <c r="AR12" s="24" t="n">
        <v>0.0</v>
      </c>
      <c r="AS12" s="24" t="n">
        <v>0.0</v>
      </c>
      <c r="AT12" s="24" t="n">
        <v>0.0</v>
      </c>
      <c r="AU12" s="24" t="n">
        <v>0.0</v>
      </c>
      <c r="AV12" s="24" t="n">
        <v>0.0</v>
      </c>
      <c r="AW12" s="24" t="n">
        <v>0.0</v>
      </c>
      <c r="AX12" s="24" t="n">
        <v>0.0</v>
      </c>
      <c r="AY12" s="24" t="n">
        <v>0.0</v>
      </c>
      <c r="AZ12" s="24" t="n">
        <v>0.0</v>
      </c>
      <c r="BA12" s="24" t="n">
        <v>29755.0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2082501</t>
        </is>
      </c>
      <c r="B13" s="174"/>
      <c r="C13" s="174"/>
      <c r="D13" s="172" t="inlineStr">
        <is>
          <t>“特殊群体”救助</t>
        </is>
      </c>
      <c r="E13" s="172"/>
      <c r="F13" s="172" t="inlineStr">
        <is>
          <t>特定目标类</t>
        </is>
      </c>
      <c r="G13" s="172"/>
      <c r="H13" s="172"/>
      <c r="I13" s="172" t="inlineStr">
        <is>
          <t>非基建项目</t>
        </is>
      </c>
      <c r="J13" s="200" t="inlineStr">
        <is>
          <t>否</t>
        </is>
      </c>
      <c r="K13" s="24" t="n">
        <v>425250.0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425250.0</v>
      </c>
      <c r="BC13" s="24" t="n">
        <v>0.0</v>
      </c>
      <c r="BD13" s="24" t="n">
        <v>0.0</v>
      </c>
      <c r="BE13" s="24" t="n">
        <v>0.0</v>
      </c>
      <c r="BF13" s="24" t="n">
        <v>0.0</v>
      </c>
      <c r="BG13" s="24" t="n">
        <v>0.0</v>
      </c>
      <c r="BH13" s="24" t="n">
        <v>425250.0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2100409</t>
        </is>
      </c>
      <c r="B14" s="174"/>
      <c r="C14" s="174"/>
      <c r="D14" s="172" t="inlineStr">
        <is>
          <t>疫情防控经费</t>
        </is>
      </c>
      <c r="E14" s="172"/>
      <c r="F14" s="172" t="inlineStr">
        <is>
          <t>特定目标类</t>
        </is>
      </c>
      <c r="G14" s="172"/>
      <c r="H14" s="172"/>
      <c r="I14" s="172" t="inlineStr">
        <is>
          <t>非基建项目</t>
        </is>
      </c>
      <c r="J14" s="200" t="inlineStr">
        <is>
          <t>否</t>
        </is>
      </c>
      <c r="K14" s="24" t="n">
        <v>31400.0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31400.0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4000.0</v>
      </c>
      <c r="AN14" s="24" t="n">
        <v>0.0</v>
      </c>
      <c r="AO14" s="24" t="n">
        <v>0.0</v>
      </c>
      <c r="AP14" s="24" t="n">
        <v>0.0</v>
      </c>
      <c r="AQ14" s="24" t="n">
        <v>24400.0</v>
      </c>
      <c r="AR14" s="24" t="n">
        <v>0.0</v>
      </c>
      <c r="AS14" s="24" t="n">
        <v>0.0</v>
      </c>
      <c r="AT14" s="24" t="n">
        <v>0.0</v>
      </c>
      <c r="AU14" s="24" t="n">
        <v>0.0</v>
      </c>
      <c r="AV14" s="24" t="n">
        <v>0.0</v>
      </c>
      <c r="AW14" s="24" t="n">
        <v>3000.0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2120199</t>
        </is>
      </c>
      <c r="B15" s="174"/>
      <c r="C15" s="174"/>
      <c r="D15" s="172" t="inlineStr">
        <is>
          <t>文明创建“四清四治”工作经费</t>
        </is>
      </c>
      <c r="E15" s="172"/>
      <c r="F15" s="172" t="inlineStr">
        <is>
          <t>特定目标类</t>
        </is>
      </c>
      <c r="G15" s="172"/>
      <c r="H15" s="172"/>
      <c r="I15" s="172" t="inlineStr">
        <is>
          <t>非基建项目</t>
        </is>
      </c>
      <c r="J15" s="200" t="inlineStr">
        <is>
          <t>否</t>
        </is>
      </c>
      <c r="K15" s="24" t="n">
        <v>969035.0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969035.0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100000.0</v>
      </c>
      <c r="AR15" s="24" t="n">
        <v>0.0</v>
      </c>
      <c r="AS15" s="24" t="n">
        <v>0.0</v>
      </c>
      <c r="AT15" s="24" t="n">
        <v>0.0</v>
      </c>
      <c r="AU15" s="24" t="n">
        <v>869035.0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2120802</t>
        </is>
      </c>
      <c r="B16" s="174"/>
      <c r="C16" s="174"/>
      <c r="D16" s="172" t="inlineStr">
        <is>
          <t>黑木耳种植基地</t>
        </is>
      </c>
      <c r="E16" s="172"/>
      <c r="F16" s="172" t="inlineStr">
        <is>
          <t>特定目标类</t>
        </is>
      </c>
      <c r="G16" s="172"/>
      <c r="H16" s="172"/>
      <c r="I16" s="172" t="inlineStr">
        <is>
          <t>非基建项目</t>
        </is>
      </c>
      <c r="J16" s="200" t="inlineStr">
        <is>
          <t>否</t>
        </is>
      </c>
      <c r="K16" s="24" t="n">
        <v>1271732.0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1271732.0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1271732.0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2120899</t>
        </is>
      </c>
      <c r="B17" s="174"/>
      <c r="C17" s="174"/>
      <c r="D17" s="172" t="inlineStr">
        <is>
          <t>文明创建“四清四治”工作经费</t>
        </is>
      </c>
      <c r="E17" s="172"/>
      <c r="F17" s="172" t="inlineStr">
        <is>
          <t>特定目标类</t>
        </is>
      </c>
      <c r="G17" s="172"/>
      <c r="H17" s="172"/>
      <c r="I17" s="172" t="inlineStr">
        <is>
          <t>非基建项目</t>
        </is>
      </c>
      <c r="J17" s="200" t="inlineStr">
        <is>
          <t>否</t>
        </is>
      </c>
      <c r="K17" s="24" t="n">
        <v>203712.09</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203712.09</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203712.09</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2120899</t>
        </is>
      </c>
      <c r="B18" s="174"/>
      <c r="C18" s="174"/>
      <c r="D18" s="172" t="inlineStr">
        <is>
          <t>微实事及冬修水利</t>
        </is>
      </c>
      <c r="E18" s="172"/>
      <c r="F18" s="172" t="inlineStr">
        <is>
          <t>特定目标类</t>
        </is>
      </c>
      <c r="G18" s="172"/>
      <c r="H18" s="172"/>
      <c r="I18" s="172" t="inlineStr">
        <is>
          <t>非基建项目</t>
        </is>
      </c>
      <c r="J18" s="200" t="inlineStr">
        <is>
          <t>否</t>
        </is>
      </c>
      <c r="K18" s="24" t="n">
        <v>2201282.66</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2201282.66</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2201282.66</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2130199</t>
        </is>
      </c>
      <c r="B19" s="174"/>
      <c r="C19" s="174"/>
      <c r="D19" s="172" t="inlineStr">
        <is>
          <t>农村工作运转经费</t>
        </is>
      </c>
      <c r="E19" s="172"/>
      <c r="F19" s="172" t="inlineStr">
        <is>
          <t>特定目标类</t>
        </is>
      </c>
      <c r="G19" s="172"/>
      <c r="H19" s="172"/>
      <c r="I19" s="172" t="inlineStr">
        <is>
          <t>非基建项目</t>
        </is>
      </c>
      <c r="J19" s="200" t="inlineStr">
        <is>
          <t>否</t>
        </is>
      </c>
      <c r="K19" s="24" t="n">
        <v>3543840.55</v>
      </c>
      <c r="L19" s="24" t="n">
        <v>193023.0</v>
      </c>
      <c r="M19" s="24" t="n">
        <v>193023.0</v>
      </c>
      <c r="N19" s="24" t="n">
        <v>0.0</v>
      </c>
      <c r="O19" s="24" t="n">
        <v>0.0</v>
      </c>
      <c r="P19" s="24" t="n">
        <v>0.0</v>
      </c>
      <c r="Q19" s="24" t="n">
        <v>0.0</v>
      </c>
      <c r="R19" s="24" t="n">
        <v>0.0</v>
      </c>
      <c r="S19" s="24" t="n">
        <v>0.0</v>
      </c>
      <c r="T19" s="24" t="n">
        <v>0.0</v>
      </c>
      <c r="U19" s="24" t="n">
        <v>0.0</v>
      </c>
      <c r="V19" s="24" t="n">
        <v>0.0</v>
      </c>
      <c r="W19" s="24" t="n">
        <v>0.0</v>
      </c>
      <c r="X19" s="24" t="n">
        <v>0.0</v>
      </c>
      <c r="Y19" s="24" t="n">
        <v>0.0</v>
      </c>
      <c r="Z19" s="24" t="n">
        <v>3065977.55</v>
      </c>
      <c r="AA19" s="24" t="n">
        <v>0.0</v>
      </c>
      <c r="AB19" s="24" t="n">
        <v>143739.0</v>
      </c>
      <c r="AC19" s="24" t="n">
        <v>0.0</v>
      </c>
      <c r="AD19" s="24" t="n">
        <v>0.0</v>
      </c>
      <c r="AE19" s="24" t="n">
        <v>0.0</v>
      </c>
      <c r="AF19" s="24" t="n">
        <v>32760.0</v>
      </c>
      <c r="AG19" s="24" t="n">
        <v>14400.0</v>
      </c>
      <c r="AH19" s="24" t="n">
        <v>0.0</v>
      </c>
      <c r="AI19" s="24" t="n">
        <v>0.0</v>
      </c>
      <c r="AJ19" s="24" t="n">
        <v>0.0</v>
      </c>
      <c r="AK19" s="24" t="n">
        <v>0.0</v>
      </c>
      <c r="AL19" s="24" t="n">
        <v>0.0</v>
      </c>
      <c r="AM19" s="24" t="n">
        <v>0.0</v>
      </c>
      <c r="AN19" s="24" t="n">
        <v>0.0</v>
      </c>
      <c r="AO19" s="24" t="n">
        <v>0.0</v>
      </c>
      <c r="AP19" s="24" t="n">
        <v>0.0</v>
      </c>
      <c r="AQ19" s="24" t="n">
        <v>384252.0</v>
      </c>
      <c r="AR19" s="24" t="n">
        <v>0.0</v>
      </c>
      <c r="AS19" s="24" t="n">
        <v>0.0</v>
      </c>
      <c r="AT19" s="24" t="n">
        <v>0.0</v>
      </c>
      <c r="AU19" s="24" t="n">
        <v>2361398.55</v>
      </c>
      <c r="AV19" s="24" t="n">
        <v>0.0</v>
      </c>
      <c r="AW19" s="24" t="n">
        <v>0.0</v>
      </c>
      <c r="AX19" s="24" t="n">
        <v>0.0</v>
      </c>
      <c r="AY19" s="24" t="n">
        <v>0.0</v>
      </c>
      <c r="AZ19" s="24" t="n">
        <v>0.0</v>
      </c>
      <c r="BA19" s="24" t="n">
        <v>129428.0</v>
      </c>
      <c r="BB19" s="24" t="n">
        <v>284840.0</v>
      </c>
      <c r="BC19" s="24" t="n">
        <v>0.0</v>
      </c>
      <c r="BD19" s="24" t="n">
        <v>0.0</v>
      </c>
      <c r="BE19" s="24" t="n">
        <v>0.0</v>
      </c>
      <c r="BF19" s="24" t="n">
        <v>0.0</v>
      </c>
      <c r="BG19" s="24" t="n">
        <v>284840.0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2130199</t>
        </is>
      </c>
      <c r="B20" s="174"/>
      <c r="C20" s="174"/>
      <c r="D20" s="172" t="inlineStr">
        <is>
          <t>村（社区）运转专项工作经费</t>
        </is>
      </c>
      <c r="E20" s="172"/>
      <c r="F20" s="172" t="inlineStr">
        <is>
          <t>特定目标类</t>
        </is>
      </c>
      <c r="G20" s="172"/>
      <c r="H20" s="172"/>
      <c r="I20" s="172" t="inlineStr">
        <is>
          <t>非基建项目</t>
        </is>
      </c>
      <c r="J20" s="200" t="inlineStr">
        <is>
          <t>否</t>
        </is>
      </c>
      <c r="K20" s="24" t="n">
        <v>5589075.0</v>
      </c>
      <c r="L20" s="24" t="n">
        <v>3718013.0</v>
      </c>
      <c r="M20" s="24" t="n">
        <v>3592413.0</v>
      </c>
      <c r="N20" s="24" t="n">
        <v>0.0</v>
      </c>
      <c r="O20" s="24" t="n">
        <v>0.0</v>
      </c>
      <c r="P20" s="24" t="n">
        <v>0.0</v>
      </c>
      <c r="Q20" s="24" t="n">
        <v>0.0</v>
      </c>
      <c r="R20" s="24" t="n">
        <v>0.0</v>
      </c>
      <c r="S20" s="24" t="n">
        <v>0.0</v>
      </c>
      <c r="T20" s="24" t="n">
        <v>0.0</v>
      </c>
      <c r="U20" s="24" t="n">
        <v>0.0</v>
      </c>
      <c r="V20" s="24" t="n">
        <v>63200.0</v>
      </c>
      <c r="W20" s="24" t="n">
        <v>0.0</v>
      </c>
      <c r="X20" s="24" t="n">
        <v>62400.0</v>
      </c>
      <c r="Y20" s="24" t="n">
        <v>0.0</v>
      </c>
      <c r="Z20" s="24" t="n">
        <v>1280000.0</v>
      </c>
      <c r="AA20" s="24" t="n">
        <v>1080000.0</v>
      </c>
      <c r="AB20" s="24" t="n">
        <v>0.0</v>
      </c>
      <c r="AC20" s="24" t="n">
        <v>0.0</v>
      </c>
      <c r="AD20" s="24" t="n">
        <v>0.0</v>
      </c>
      <c r="AE20" s="24" t="n">
        <v>0.0</v>
      </c>
      <c r="AF20" s="24" t="n">
        <v>0.0</v>
      </c>
      <c r="AG20" s="24" t="n">
        <v>0.0</v>
      </c>
      <c r="AH20" s="24" t="n">
        <v>0.0</v>
      </c>
      <c r="AI20" s="24" t="n">
        <v>0.0</v>
      </c>
      <c r="AJ20" s="24" t="n">
        <v>0.0</v>
      </c>
      <c r="AK20" s="24" t="n">
        <v>0.0</v>
      </c>
      <c r="AL20" s="24" t="n">
        <v>200000.0</v>
      </c>
      <c r="AM20" s="24" t="n">
        <v>0.0</v>
      </c>
      <c r="AN20" s="24" t="n">
        <v>0.0</v>
      </c>
      <c r="AO20" s="24" t="n">
        <v>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591062.0</v>
      </c>
      <c r="BC20" s="24" t="n">
        <v>0.0</v>
      </c>
      <c r="BD20" s="24" t="n">
        <v>0.0</v>
      </c>
      <c r="BE20" s="24" t="n">
        <v>0.0</v>
      </c>
      <c r="BF20" s="24" t="n">
        <v>0.0</v>
      </c>
      <c r="BG20" s="24" t="n">
        <v>290830.0</v>
      </c>
      <c r="BH20" s="24" t="n">
        <v>0.0</v>
      </c>
      <c r="BI20" s="24" t="n">
        <v>0.0</v>
      </c>
      <c r="BJ20" s="24" t="n">
        <v>0.0</v>
      </c>
      <c r="BK20" s="24" t="n">
        <v>0.0</v>
      </c>
      <c r="BL20" s="24" t="n">
        <v>0.0</v>
      </c>
      <c r="BM20" s="24" t="n">
        <v>0.0</v>
      </c>
      <c r="BN20" s="24" t="n">
        <v>300232.0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2130199</t>
        </is>
      </c>
      <c r="B21" s="174"/>
      <c r="C21" s="174"/>
      <c r="D21" s="172" t="inlineStr">
        <is>
          <t>乡镇下乡工作补贴及退休人员生活补助、节日补助、职工遗属生活补贴</t>
        </is>
      </c>
      <c r="E21" s="172"/>
      <c r="F21" s="172" t="inlineStr">
        <is>
          <t>特定目标类</t>
        </is>
      </c>
      <c r="G21" s="172"/>
      <c r="H21" s="172"/>
      <c r="I21" s="172" t="inlineStr">
        <is>
          <t>非基建项目</t>
        </is>
      </c>
      <c r="J21" s="200" t="inlineStr">
        <is>
          <t>否</t>
        </is>
      </c>
      <c r="K21" s="24" t="n">
        <v>902240.0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484280.0</v>
      </c>
      <c r="AA21" s="24" t="n">
        <v>0.0</v>
      </c>
      <c r="AB21" s="24" t="n">
        <v>0.0</v>
      </c>
      <c r="AC21" s="24" t="n">
        <v>0.0</v>
      </c>
      <c r="AD21" s="24" t="n">
        <v>0.0</v>
      </c>
      <c r="AE21" s="24" t="n">
        <v>0.0</v>
      </c>
      <c r="AF21" s="24" t="n">
        <v>0.0</v>
      </c>
      <c r="AG21" s="24" t="n">
        <v>0.0</v>
      </c>
      <c r="AH21" s="24" t="n">
        <v>0.0</v>
      </c>
      <c r="AI21" s="24" t="n">
        <v>0.0</v>
      </c>
      <c r="AJ21" s="24" t="n">
        <v>342680.0</v>
      </c>
      <c r="AK21" s="24" t="n">
        <v>0.0</v>
      </c>
      <c r="AL21" s="24" t="n">
        <v>0.0</v>
      </c>
      <c r="AM21" s="24" t="n">
        <v>0.0</v>
      </c>
      <c r="AN21" s="24" t="n">
        <v>0.0</v>
      </c>
      <c r="AO21" s="24" t="n">
        <v>0.0</v>
      </c>
      <c r="AP21" s="24" t="n">
        <v>0.0</v>
      </c>
      <c r="AQ21" s="24" t="n">
        <v>0.0</v>
      </c>
      <c r="AR21" s="24" t="n">
        <v>0.0</v>
      </c>
      <c r="AS21" s="24" t="n">
        <v>0.0</v>
      </c>
      <c r="AT21" s="24" t="n">
        <v>0.0</v>
      </c>
      <c r="AU21" s="24" t="n">
        <v>0.0</v>
      </c>
      <c r="AV21" s="24" t="n">
        <v>0.0</v>
      </c>
      <c r="AW21" s="24" t="n">
        <v>141600.0</v>
      </c>
      <c r="AX21" s="24" t="n">
        <v>0.0</v>
      </c>
      <c r="AY21" s="24" t="n">
        <v>0.0</v>
      </c>
      <c r="AZ21" s="24" t="n">
        <v>0.0</v>
      </c>
      <c r="BA21" s="24" t="n">
        <v>0.0</v>
      </c>
      <c r="BB21" s="24" t="n">
        <v>417960.0</v>
      </c>
      <c r="BC21" s="24" t="n">
        <v>0.0</v>
      </c>
      <c r="BD21" s="24" t="n">
        <v>0.0</v>
      </c>
      <c r="BE21" s="24" t="n">
        <v>0.0</v>
      </c>
      <c r="BF21" s="24" t="n">
        <v>0.0</v>
      </c>
      <c r="BG21" s="24" t="n">
        <v>417960.0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2130199</t>
        </is>
      </c>
      <c r="B22" s="174"/>
      <c r="C22" s="174"/>
      <c r="D22" s="172" t="inlineStr">
        <is>
          <t>村级财务监督、办案专案经费</t>
        </is>
      </c>
      <c r="E22" s="172"/>
      <c r="F22" s="172" t="inlineStr">
        <is>
          <t>特定目标类</t>
        </is>
      </c>
      <c r="G22" s="172"/>
      <c r="H22" s="172"/>
      <c r="I22" s="172" t="inlineStr">
        <is>
          <t>非基建项目</t>
        </is>
      </c>
      <c r="J22" s="200" t="inlineStr">
        <is>
          <t>否</t>
        </is>
      </c>
      <c r="K22" s="24" t="n">
        <v>183160.0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49360.0</v>
      </c>
      <c r="AA22" s="24" t="n">
        <v>9770.0</v>
      </c>
      <c r="AB22" s="24" t="n">
        <v>19590.0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20000.0</v>
      </c>
      <c r="AP22" s="24" t="n">
        <v>0.0</v>
      </c>
      <c r="AQ22" s="24" t="n">
        <v>0.0</v>
      </c>
      <c r="AR22" s="24" t="n">
        <v>0.0</v>
      </c>
      <c r="AS22" s="24" t="n">
        <v>0.0</v>
      </c>
      <c r="AT22" s="24" t="n">
        <v>0.0</v>
      </c>
      <c r="AU22" s="24" t="n">
        <v>0.0</v>
      </c>
      <c r="AV22" s="24" t="n">
        <v>0.0</v>
      </c>
      <c r="AW22" s="24" t="n">
        <v>0.0</v>
      </c>
      <c r="AX22" s="24" t="n">
        <v>0.0</v>
      </c>
      <c r="AY22" s="24" t="n">
        <v>0.0</v>
      </c>
      <c r="AZ22" s="24" t="n">
        <v>0.0</v>
      </c>
      <c r="BA22" s="24" t="n">
        <v>0.0</v>
      </c>
      <c r="BB22" s="24" t="n">
        <v>118800.0</v>
      </c>
      <c r="BC22" s="24" t="n">
        <v>0.0</v>
      </c>
      <c r="BD22" s="24" t="n">
        <v>0.0</v>
      </c>
      <c r="BE22" s="24" t="n">
        <v>0.0</v>
      </c>
      <c r="BF22" s="24" t="n">
        <v>0.0</v>
      </c>
      <c r="BG22" s="24" t="n">
        <v>0.0</v>
      </c>
      <c r="BH22" s="24" t="n">
        <v>0.0</v>
      </c>
      <c r="BI22" s="24" t="n">
        <v>0.0</v>
      </c>
      <c r="BJ22" s="24" t="n">
        <v>0.0</v>
      </c>
      <c r="BK22" s="24" t="n">
        <v>0.0</v>
      </c>
      <c r="BL22" s="24" t="n">
        <v>0.0</v>
      </c>
      <c r="BM22" s="24" t="n">
        <v>0.0</v>
      </c>
      <c r="BN22" s="24" t="n">
        <v>118800.0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15000.0</v>
      </c>
      <c r="CH22" s="24" t="n">
        <v>0.0</v>
      </c>
      <c r="CI22" s="24" t="n">
        <v>15000.0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2130199</t>
        </is>
      </c>
      <c r="B23" s="174"/>
      <c r="C23" s="174"/>
      <c r="D23" s="172" t="inlineStr">
        <is>
          <t>控违、禁燃、禁止露天焚烧工作经费</t>
        </is>
      </c>
      <c r="E23" s="172"/>
      <c r="F23" s="172" t="inlineStr">
        <is>
          <t>特定目标类</t>
        </is>
      </c>
      <c r="G23" s="172"/>
      <c r="H23" s="172"/>
      <c r="I23" s="172" t="inlineStr">
        <is>
          <t>非基建项目</t>
        </is>
      </c>
      <c r="J23" s="200" t="inlineStr">
        <is>
          <t>否</t>
        </is>
      </c>
      <c r="K23" s="24" t="n">
        <v>86075.0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86075.0</v>
      </c>
      <c r="AA23" s="24" t="n">
        <v>0.0</v>
      </c>
      <c r="AB23" s="24" t="n">
        <v>18430.0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67645.0</v>
      </c>
      <c r="AU23" s="24" t="n">
        <v>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2130306</t>
        </is>
      </c>
      <c r="B24" s="174"/>
      <c r="C24" s="174"/>
      <c r="D24" s="172" t="inlineStr">
        <is>
          <t>水利发展专项资金</t>
        </is>
      </c>
      <c r="E24" s="172"/>
      <c r="F24" s="172" t="inlineStr">
        <is>
          <t>特定目标类</t>
        </is>
      </c>
      <c r="G24" s="172"/>
      <c r="H24" s="172"/>
      <c r="I24" s="172" t="inlineStr">
        <is>
          <t>非基建项目</t>
        </is>
      </c>
      <c r="J24" s="200" t="inlineStr">
        <is>
          <t>否</t>
        </is>
      </c>
      <c r="K24" s="24" t="n">
        <v>488370.0</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0.0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488370.0</v>
      </c>
      <c r="CH24" s="24" t="n">
        <v>0.0</v>
      </c>
      <c r="CI24" s="24" t="n">
        <v>0.0</v>
      </c>
      <c r="CJ24" s="24" t="n">
        <v>0.0</v>
      </c>
      <c r="CK24" s="24" t="n">
        <v>488370.0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2240108</t>
        </is>
      </c>
      <c r="B25" s="174"/>
      <c r="C25" s="174"/>
      <c r="D25" s="172" t="inlineStr">
        <is>
          <t>安全生产专项经费</t>
        </is>
      </c>
      <c r="E25" s="172"/>
      <c r="F25" s="172" t="inlineStr">
        <is>
          <t>特定目标类</t>
        </is>
      </c>
      <c r="G25" s="172" t="inlineStr">
        <is>
          <t>安全生产专项经费</t>
        </is>
      </c>
      <c r="H25" s="172"/>
      <c r="I25" s="172" t="inlineStr">
        <is>
          <t>非基建项目</t>
        </is>
      </c>
      <c r="J25" s="200" t="inlineStr">
        <is>
          <t>否</t>
        </is>
      </c>
      <c r="K25" s="24" t="n">
        <v>824937.21</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824937.21</v>
      </c>
      <c r="AA25" s="24" t="n">
        <v>4960.0</v>
      </c>
      <c r="AB25" s="24" t="n">
        <v>79995.0</v>
      </c>
      <c r="AC25" s="24" t="n">
        <v>0.0</v>
      </c>
      <c r="AD25" s="24" t="n">
        <v>0.0</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149990.0</v>
      </c>
      <c r="AR25" s="24" t="n">
        <v>0.0</v>
      </c>
      <c r="AS25" s="24" t="n">
        <v>0.0</v>
      </c>
      <c r="AT25" s="24" t="n">
        <v>584992.21</v>
      </c>
      <c r="AU25" s="24" t="n">
        <v>0.0</v>
      </c>
      <c r="AV25" s="24" t="n">
        <v>0.0</v>
      </c>
      <c r="AW25" s="24" t="n">
        <v>0.0</v>
      </c>
      <c r="AX25" s="24" t="n">
        <v>0.0</v>
      </c>
      <c r="AY25" s="24" t="n">
        <v>0.0</v>
      </c>
      <c r="AZ25" s="24" t="n">
        <v>0.0</v>
      </c>
      <c r="BA25" s="24" t="n">
        <v>5000.0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2299999</t>
        </is>
      </c>
      <c r="B26" s="174"/>
      <c r="C26" s="174"/>
      <c r="D26" s="172" t="inlineStr">
        <is>
          <t>消防站建设及社区改造</t>
        </is>
      </c>
      <c r="E26" s="172"/>
      <c r="F26" s="172" t="inlineStr">
        <is>
          <t>特定目标类</t>
        </is>
      </c>
      <c r="G26" s="172" t="inlineStr">
        <is>
          <t>其他</t>
        </is>
      </c>
      <c r="H26" s="172"/>
      <c r="I26" s="172" t="inlineStr">
        <is>
          <t>非基建项目</t>
        </is>
      </c>
      <c r="J26" s="200" t="inlineStr">
        <is>
          <t>否</t>
        </is>
      </c>
      <c r="K26" s="24" t="n">
        <v>803056.17</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803056.17</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702816.17</v>
      </c>
      <c r="AV26" s="24" t="n">
        <v>0.0</v>
      </c>
      <c r="AW26" s="24" t="n">
        <v>0.0</v>
      </c>
      <c r="AX26" s="24" t="n">
        <v>0.0</v>
      </c>
      <c r="AY26" s="24" t="n">
        <v>0.0</v>
      </c>
      <c r="AZ26" s="24" t="n">
        <v>0.0</v>
      </c>
      <c r="BA26" s="24" t="n">
        <v>100240.0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2299999</t>
        </is>
      </c>
      <c r="B27" s="174"/>
      <c r="C27" s="174"/>
      <c r="D27" s="172" t="inlineStr">
        <is>
          <t>农村厕改经费</t>
        </is>
      </c>
      <c r="E27" s="172"/>
      <c r="F27" s="172" t="inlineStr">
        <is>
          <t>特定目标类</t>
        </is>
      </c>
      <c r="G27" s="172" t="inlineStr">
        <is>
          <t>农村厕改经费</t>
        </is>
      </c>
      <c r="H27" s="172"/>
      <c r="I27" s="172" t="inlineStr">
        <is>
          <t>非基建项目</t>
        </is>
      </c>
      <c r="J27" s="200" t="inlineStr">
        <is>
          <t>否</t>
        </is>
      </c>
      <c r="K27" s="24" t="n">
        <f>'Z05_2 项目支出决算明细表'!L27 + 'Z05_2 项目支出决算明细表'!Z27 + 'Z05_2 项目支出决算明细表'!BB27 + 'Z05_2 项目支出决算明细表'!BO27 + 'Z05_2 项目支出决算明细表'!BT27 + 'Z05_2 项目支出决算明细表'!CG27 + 'Z05_2 项目支出决算明细表'!CX27 + 'Z05_2 项目支出决算明细表'!DA27 + 'Z05_2 项目支出决算明细表'!DG27 + 'Z05_2 项目支出决算明细表'!DK27</f>
        <v>150000.0</v>
      </c>
      <c r="L27" s="24" t="n">
        <f>('Z05_2 项目支出决算明细表'!M27+'Z05_2 项目支出决算明细表'!N27+'Z05_2 项目支出决算明细表'!O27+'Z05_2 项目支出决算明细表'!P27+'Z05_2 项目支出决算明细表'!Q27+'Z05_2 项目支出决算明细表'!R27+'Z05_2 项目支出决算明细表'!S27+'Z05_2 项目支出决算明细表'!T27+'Z05_2 项目支出决算明细表'!U27+'Z05_2 项目支出决算明细表'!V27+'Z05_2 项目支出决算明细表'!W27+'Z05_2 项目支出决算明细表'!X27+'Z05_2 项目支出决算明细表'!Y27)</f>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f>('Z05_2 项目支出决算明细表'!AA27+'Z05_2 项目支出决算明细表'!AB27+'Z05_2 项目支出决算明细表'!AC27+'Z05_2 项目支出决算明细表'!AD27+'Z05_2 项目支出决算明细表'!AE27+'Z05_2 项目支出决算明细表'!AF27+'Z05_2 项目支出决算明细表'!AG27+'Z05_2 项目支出决算明细表'!AH27+'Z05_2 项目支出决算明细表'!AI27+'Z05_2 项目支出决算明细表'!AJ27+'Z05_2 项目支出决算明细表'!AK27+'Z05_2 项目支出决算明细表'!AL27+'Z05_2 项目支出决算明细表'!AM27+'Z05_2 项目支出决算明细表'!AN27+'Z05_2 项目支出决算明细表'!AO27+'Z05_2 项目支出决算明细表'!AP27+'Z05_2 项目支出决算明细表'!AQ27+'Z05_2 项目支出决算明细表'!AR27+'Z05_2 项目支出决算明细表'!AS27+'Z05_2 项目支出决算明细表'!AT27+'Z05_2 项目支出决算明细表'!AU27+'Z05_2 项目支出决算明细表'!AV27+'Z05_2 项目支出决算明细表'!AW27+'Z05_2 项目支出决算明细表'!AX27+'Z05_2 项目支出决算明细表'!AY27+'Z05_2 项目支出决算明细表'!AZ27+'Z05_2 项目支出决算明细表'!BA27)</f>
        <v>150000.0</v>
      </c>
      <c r="AA27" s="24" t="n">
        <v>0.0</v>
      </c>
      <c r="AB27" s="24" t="n">
        <v>0.0</v>
      </c>
      <c r="AC27" s="24" t="n">
        <v>0.0</v>
      </c>
      <c r="AD27" s="24" t="n">
        <v>0.0</v>
      </c>
      <c r="AE27" s="24" t="n">
        <v>0.0</v>
      </c>
      <c r="AF27" s="24" t="n">
        <v>0.0</v>
      </c>
      <c r="AG27" s="24" t="n">
        <v>0.0</v>
      </c>
      <c r="AH27" s="24" t="n">
        <v>0.0</v>
      </c>
      <c r="AI27" s="24" t="n">
        <v>0.0</v>
      </c>
      <c r="AJ27" s="24" t="n">
        <v>0.0</v>
      </c>
      <c r="AK27" s="24" t="n">
        <v>0.0</v>
      </c>
      <c r="AL27" s="24" t="n">
        <v>0.0</v>
      </c>
      <c r="AM27" s="24" t="n">
        <v>0.0</v>
      </c>
      <c r="AN27" s="24" t="n">
        <v>0.0</v>
      </c>
      <c r="AO27" s="24" t="n">
        <v>0.0</v>
      </c>
      <c r="AP27" s="24" t="n">
        <v>0.0</v>
      </c>
      <c r="AQ27" s="24" t="n">
        <v>0.0</v>
      </c>
      <c r="AR27" s="24" t="n">
        <v>0.0</v>
      </c>
      <c r="AS27" s="24" t="n">
        <v>0.0</v>
      </c>
      <c r="AT27" s="24" t="n">
        <v>0.0</v>
      </c>
      <c r="AU27" s="24" t="n">
        <v>0.0</v>
      </c>
      <c r="AV27" s="24" t="n">
        <v>0.0</v>
      </c>
      <c r="AW27" s="24" t="n">
        <v>0.0</v>
      </c>
      <c r="AX27" s="24" t="n">
        <v>0.0</v>
      </c>
      <c r="AY27" s="24" t="n">
        <v>0.0</v>
      </c>
      <c r="AZ27" s="24" t="n">
        <v>0.0</v>
      </c>
      <c r="BA27" s="24" t="n">
        <v>150000.0</v>
      </c>
      <c r="BB27" s="24" t="n">
        <f>('Z05_2 项目支出决算明细表'!BC27+'Z05_2 项目支出决算明细表'!BD27+'Z05_2 项目支出决算明细表'!BE27+'Z05_2 项目支出决算明细表'!BF27+'Z05_2 项目支出决算明细表'!BG27+'Z05_2 项目支出决算明细表'!BH27+'Z05_2 项目支出决算明细表'!BI27+'Z05_2 项目支出决算明细表'!BJ27+'Z05_2 项目支出决算明细表'!BK27+'Z05_2 项目支出决算明细表'!BL27+'Z05_2 项目支出决算明细表'!BM27+'Z05_2 项目支出决算明细表'!BN27)</f>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f>('Z05_2 项目支出决算明细表'!BP27+'Z05_2 项目支出决算明细表'!BQ27+'Z05_2 项目支出决算明细表'!BR27+'Z05_2 项目支出决算明细表'!BS27)</f>
        <v>0.0</v>
      </c>
      <c r="BP27" s="24" t="n">
        <v>0.0</v>
      </c>
      <c r="BQ27" s="24" t="n">
        <v>0.0</v>
      </c>
      <c r="BR27" s="24" t="n">
        <v>0.0</v>
      </c>
      <c r="BS27" s="24" t="n">
        <v>0.0</v>
      </c>
      <c r="BT27" s="24" t="n">
        <f>('Z05_2 项目支出决算明细表'!BU27+'Z05_2 项目支出决算明细表'!BV27+'Z05_2 项目支出决算明细表'!BW27+'Z05_2 项目支出决算明细表'!BX27+'Z05_2 项目支出决算明细表'!BY27+'Z05_2 项目支出决算明细表'!BZ27+'Z05_2 项目支出决算明细表'!CA27+'Z05_2 项目支出决算明细表'!CB27+'Z05_2 项目支出决算明细表'!CC27+'Z05_2 项目支出决算明细表'!CD27+'Z05_2 项目支出决算明细表'!CE27+'Z05_2 项目支出决算明细表'!CF27)</f>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f>('Z05_2 项目支出决算明细表'!CH27+'Z05_2 项目支出决算明细表'!CI27+'Z05_2 项目支出决算明细表'!CJ27+'Z05_2 项目支出决算明细表'!CK27+'Z05_2 项目支出决算明细表'!CL27+'Z05_2 项目支出决算明细表'!CM27+'Z05_2 项目支出决算明细表'!CN27+'Z05_2 项目支出决算明细表'!CO27+'Z05_2 项目支出决算明细表'!CP27+'Z05_2 项目支出决算明细表'!CQ27+'Z05_2 项目支出决算明细表'!CR27+'Z05_2 项目支出决算明细表'!CS27+'Z05_2 项目支出决算明细表'!CT27+'Z05_2 项目支出决算明细表'!CU27+'Z05_2 项目支出决算明细表'!CV27+'Z05_2 项目支出决算明细表'!CW27)</f>
        <v>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f>'Z05_2 项目支出决算明细表'!CY27 + 'Z05_2 项目支出决算明细表'!CZ27</f>
        <v>0.0</v>
      </c>
      <c r="CY27" s="24" t="n">
        <v>0.0</v>
      </c>
      <c r="CZ27" s="24" t="n">
        <v>0.0</v>
      </c>
      <c r="DA27" s="24" t="n">
        <f>('Z05_2 项目支出决算明细表'!DB27+'Z05_2 项目支出决算明细表'!DC27+'Z05_2 项目支出决算明细表'!DD27+'Z05_2 项目支出决算明细表'!DE27+'Z05_2 项目支出决算明细表'!DF27)</f>
        <v>0.0</v>
      </c>
      <c r="DB27" s="24" t="n">
        <v>0.0</v>
      </c>
      <c r="DC27" s="24" t="n">
        <v>0.0</v>
      </c>
      <c r="DD27" s="24" t="n">
        <v>0.0</v>
      </c>
      <c r="DE27" s="24" t="n">
        <v>0.0</v>
      </c>
      <c r="DF27" s="24" t="n">
        <v>0.0</v>
      </c>
      <c r="DG27" s="24" t="n">
        <f>('Z05_2 项目支出决算明细表'!DH27+'Z05_2 项目支出决算明细表'!DI27+'Z05_2 项目支出决算明细表'!DJ27)</f>
        <v>0.0</v>
      </c>
      <c r="DH27" s="24" t="n">
        <v>0.0</v>
      </c>
      <c r="DI27" s="24" t="n">
        <v>0.0</v>
      </c>
      <c r="DJ27" s="24" t="n">
        <v>0.0</v>
      </c>
      <c r="DK27" s="24" t="n">
        <f>('Z05_2 项目支出决算明细表'!DL27+'Z05_2 项目支出决算明细表'!DM27+'Z05_2 项目支出决算明细表'!DN27+'Z05_2 项目支出决算明细表'!DO27+'Z05_2 项目支出决算明细表'!DP27)</f>
        <v>0.0</v>
      </c>
      <c r="DL27" s="24" t="n">
        <v>0.0</v>
      </c>
      <c r="DM27" s="24" t="n">
        <v>0.0</v>
      </c>
      <c r="DN27" s="24" t="n">
        <v>0.0</v>
      </c>
      <c r="DO27" s="24" t="n">
        <v>0.0</v>
      </c>
      <c r="DP27" s="26" t="n">
        <v>0.0</v>
      </c>
    </row>
  </sheetData>
  <mergeCells count="15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3">
    <dataValidation type="list" sqref="I7:I27" allowBlank="true" errorStyle="stop">
      <formula1>HIDDENSHEETNAME!$N$2:$N$5</formula1>
    </dataValidation>
    <dataValidation type="list" sqref="J7:J27" allowBlank="true" errorStyle="stop">
      <formula1>HIDDENSHEETNAME!$C$2:$C$3</formula1>
    </dataValidation>
    <dataValidation type="list" sqref="F7:F27"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2081199</t>
        </is>
      </c>
      <c r="B7" s="238"/>
      <c r="C7" s="238"/>
      <c r="D7" s="240" t="inlineStr">
        <is>
          <t>其他残疾人事业支出</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2140199</t>
        </is>
      </c>
      <c r="B8" s="238"/>
      <c r="C8" s="238"/>
      <c r="D8" s="240" t="inlineStr">
        <is>
          <t>其他公路水路运输支出</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2010399</t>
        </is>
      </c>
      <c r="B9" s="238"/>
      <c r="C9" s="238"/>
      <c r="D9" s="240" t="inlineStr">
        <is>
          <t>其他政府办公厅（室）及相关机构事务支出</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2120801</t>
        </is>
      </c>
      <c r="B10" s="238"/>
      <c r="C10" s="238"/>
      <c r="D10" s="240" t="inlineStr">
        <is>
          <t>征地和拆迁补偿支出</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2120802</t>
        </is>
      </c>
      <c r="B11" s="238"/>
      <c r="C11" s="238"/>
      <c r="D11" s="240" t="inlineStr">
        <is>
          <t>土地开发支出</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2299999</t>
        </is>
      </c>
      <c r="B12" s="238"/>
      <c r="C12" s="238"/>
      <c r="D12" s="240" t="inlineStr">
        <is>
          <t>其他支出</t>
        </is>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c r="CV12" s="108"/>
      <c r="CW12" s="108"/>
      <c r="CX12" s="108"/>
      <c r="CY12" s="108"/>
      <c r="CZ12" s="108"/>
      <c r="DA12" s="118" t="inlineStr">
        <is>
          <t>一</t>
        </is>
      </c>
      <c r="DB12" s="118" t="inlineStr">
        <is>
          <t>一</t>
        </is>
      </c>
      <c r="DC12" s="118" t="inlineStr">
        <is>
          <t>一</t>
        </is>
      </c>
      <c r="DD12" s="118" t="inlineStr">
        <is>
          <t>一</t>
        </is>
      </c>
      <c r="DE12" s="108"/>
      <c r="DF12" s="108"/>
      <c r="DG12" s="108"/>
      <c r="DH12" s="108"/>
      <c r="DI12" s="108"/>
      <c r="DJ12" s="110"/>
    </row>
    <row r="13" customHeight="true" ht="15.0">
      <c r="A13" s="236" t="inlineStr">
        <is>
          <t>2120803</t>
        </is>
      </c>
      <c r="B13" s="238"/>
      <c r="C13" s="238"/>
      <c r="D13" s="240" t="inlineStr">
        <is>
          <t>城市建设支出</t>
        </is>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18" t="inlineStr">
        <is>
          <t>一</t>
        </is>
      </c>
      <c r="BO13" s="118" t="inlineStr">
        <is>
          <t>一</t>
        </is>
      </c>
      <c r="BP13" s="118" t="inlineStr">
        <is>
          <t>一</t>
        </is>
      </c>
      <c r="BQ13" s="118" t="inlineStr">
        <is>
          <t>一</t>
        </is>
      </c>
      <c r="BR13" s="118" t="inlineStr">
        <is>
          <t>一</t>
        </is>
      </c>
      <c r="BS13" s="118" t="inlineStr">
        <is>
          <t>一</t>
        </is>
      </c>
      <c r="BT13" s="118" t="inlineStr">
        <is>
          <t>一</t>
        </is>
      </c>
      <c r="BU13" s="118" t="inlineStr">
        <is>
          <t>一</t>
        </is>
      </c>
      <c r="BV13" s="118" t="inlineStr">
        <is>
          <t>一</t>
        </is>
      </c>
      <c r="BW13" s="118" t="inlineStr">
        <is>
          <t>一</t>
        </is>
      </c>
      <c r="BX13" s="118" t="inlineStr">
        <is>
          <t>一</t>
        </is>
      </c>
      <c r="BY13" s="118" t="inlineStr">
        <is>
          <t>一</t>
        </is>
      </c>
      <c r="BZ13" s="118" t="inlineStr">
        <is>
          <t>一</t>
        </is>
      </c>
      <c r="CA13" s="108"/>
      <c r="CB13" s="108"/>
      <c r="CC13" s="108"/>
      <c r="CD13" s="108"/>
      <c r="CE13" s="108"/>
      <c r="CF13" s="108"/>
      <c r="CG13" s="108"/>
      <c r="CH13" s="108"/>
      <c r="CI13" s="108"/>
      <c r="CJ13" s="108"/>
      <c r="CK13" s="108"/>
      <c r="CL13" s="108"/>
      <c r="CM13" s="108"/>
      <c r="CN13" s="108"/>
      <c r="CO13" s="108"/>
      <c r="CP13" s="108"/>
      <c r="CQ13" s="108"/>
      <c r="CR13" s="118" t="inlineStr">
        <is>
          <t>一</t>
        </is>
      </c>
      <c r="CS13" s="118" t="inlineStr">
        <is>
          <t>一</t>
        </is>
      </c>
      <c r="CT13" s="118" t="inlineStr">
        <is>
          <t>一</t>
        </is>
      </c>
      <c r="CU13" s="108"/>
      <c r="CV13" s="108"/>
      <c r="CW13" s="108"/>
      <c r="CX13" s="108"/>
      <c r="CY13" s="108"/>
      <c r="CZ13" s="108"/>
      <c r="DA13" s="118" t="inlineStr">
        <is>
          <t>一</t>
        </is>
      </c>
      <c r="DB13" s="118" t="inlineStr">
        <is>
          <t>一</t>
        </is>
      </c>
      <c r="DC13" s="118" t="inlineStr">
        <is>
          <t>一</t>
        </is>
      </c>
      <c r="DD13" s="118" t="inlineStr">
        <is>
          <t>一</t>
        </is>
      </c>
      <c r="DE13" s="108"/>
      <c r="DF13" s="108"/>
      <c r="DG13" s="108"/>
      <c r="DH13" s="108"/>
      <c r="DI13" s="108"/>
      <c r="DJ13" s="110"/>
    </row>
    <row r="14" customHeight="true" ht="15.0">
      <c r="A14" s="236" t="inlineStr">
        <is>
          <t>2082501</t>
        </is>
      </c>
      <c r="B14" s="238"/>
      <c r="C14" s="238"/>
      <c r="D14" s="240" t="inlineStr">
        <is>
          <t>其他城市生活救助</t>
        </is>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18" t="inlineStr">
        <is>
          <t>一</t>
        </is>
      </c>
      <c r="BO14" s="118" t="inlineStr">
        <is>
          <t>一</t>
        </is>
      </c>
      <c r="BP14" s="118" t="inlineStr">
        <is>
          <t>一</t>
        </is>
      </c>
      <c r="BQ14" s="118" t="inlineStr">
        <is>
          <t>一</t>
        </is>
      </c>
      <c r="BR14" s="118" t="inlineStr">
        <is>
          <t>一</t>
        </is>
      </c>
      <c r="BS14" s="118" t="inlineStr">
        <is>
          <t>一</t>
        </is>
      </c>
      <c r="BT14" s="118" t="inlineStr">
        <is>
          <t>一</t>
        </is>
      </c>
      <c r="BU14" s="118" t="inlineStr">
        <is>
          <t>一</t>
        </is>
      </c>
      <c r="BV14" s="118" t="inlineStr">
        <is>
          <t>一</t>
        </is>
      </c>
      <c r="BW14" s="118" t="inlineStr">
        <is>
          <t>一</t>
        </is>
      </c>
      <c r="BX14" s="118" t="inlineStr">
        <is>
          <t>一</t>
        </is>
      </c>
      <c r="BY14" s="118" t="inlineStr">
        <is>
          <t>一</t>
        </is>
      </c>
      <c r="BZ14" s="118" t="inlineStr">
        <is>
          <t>一</t>
        </is>
      </c>
      <c r="CA14" s="108"/>
      <c r="CB14" s="108"/>
      <c r="CC14" s="108"/>
      <c r="CD14" s="108"/>
      <c r="CE14" s="108"/>
      <c r="CF14" s="108"/>
      <c r="CG14" s="108"/>
      <c r="CH14" s="108"/>
      <c r="CI14" s="108"/>
      <c r="CJ14" s="108"/>
      <c r="CK14" s="108"/>
      <c r="CL14" s="108"/>
      <c r="CM14" s="108"/>
      <c r="CN14" s="108"/>
      <c r="CO14" s="108"/>
      <c r="CP14" s="108"/>
      <c r="CQ14" s="108"/>
      <c r="CR14" s="118" t="inlineStr">
        <is>
          <t>一</t>
        </is>
      </c>
      <c r="CS14" s="118" t="inlineStr">
        <is>
          <t>一</t>
        </is>
      </c>
      <c r="CT14" s="118" t="inlineStr">
        <is>
          <t>一</t>
        </is>
      </c>
      <c r="CU14" s="108"/>
      <c r="CV14" s="108"/>
      <c r="CW14" s="108"/>
      <c r="CX14" s="108"/>
      <c r="CY14" s="108"/>
      <c r="CZ14" s="108"/>
      <c r="DA14" s="118" t="inlineStr">
        <is>
          <t>一</t>
        </is>
      </c>
      <c r="DB14" s="118" t="inlineStr">
        <is>
          <t>一</t>
        </is>
      </c>
      <c r="DC14" s="118" t="inlineStr">
        <is>
          <t>一</t>
        </is>
      </c>
      <c r="DD14" s="118" t="inlineStr">
        <is>
          <t>一</t>
        </is>
      </c>
      <c r="DE14" s="108"/>
      <c r="DF14" s="108"/>
      <c r="DG14" s="108"/>
      <c r="DH14" s="108"/>
      <c r="DI14" s="108"/>
      <c r="DJ14" s="110"/>
    </row>
    <row r="15" customHeight="true" ht="15.0">
      <c r="A15" s="236" t="inlineStr">
        <is>
          <t>2120101</t>
        </is>
      </c>
      <c r="B15" s="238"/>
      <c r="C15" s="238"/>
      <c r="D15" s="240" t="inlineStr">
        <is>
          <t>行政运行</t>
        </is>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18" t="inlineStr">
        <is>
          <t>一</t>
        </is>
      </c>
      <c r="BO15" s="118" t="inlineStr">
        <is>
          <t>一</t>
        </is>
      </c>
      <c r="BP15" s="118" t="inlineStr">
        <is>
          <t>一</t>
        </is>
      </c>
      <c r="BQ15" s="118" t="inlineStr">
        <is>
          <t>一</t>
        </is>
      </c>
      <c r="BR15" s="118" t="inlineStr">
        <is>
          <t>一</t>
        </is>
      </c>
      <c r="BS15" s="118" t="inlineStr">
        <is>
          <t>一</t>
        </is>
      </c>
      <c r="BT15" s="118" t="inlineStr">
        <is>
          <t>一</t>
        </is>
      </c>
      <c r="BU15" s="118" t="inlineStr">
        <is>
          <t>一</t>
        </is>
      </c>
      <c r="BV15" s="118" t="inlineStr">
        <is>
          <t>一</t>
        </is>
      </c>
      <c r="BW15" s="118" t="inlineStr">
        <is>
          <t>一</t>
        </is>
      </c>
      <c r="BX15" s="118" t="inlineStr">
        <is>
          <t>一</t>
        </is>
      </c>
      <c r="BY15" s="118" t="inlineStr">
        <is>
          <t>一</t>
        </is>
      </c>
      <c r="BZ15" s="118" t="inlineStr">
        <is>
          <t>一</t>
        </is>
      </c>
      <c r="CA15" s="108"/>
      <c r="CB15" s="108"/>
      <c r="CC15" s="108"/>
      <c r="CD15" s="108"/>
      <c r="CE15" s="108"/>
      <c r="CF15" s="108"/>
      <c r="CG15" s="108"/>
      <c r="CH15" s="108"/>
      <c r="CI15" s="108"/>
      <c r="CJ15" s="108"/>
      <c r="CK15" s="108"/>
      <c r="CL15" s="108"/>
      <c r="CM15" s="108"/>
      <c r="CN15" s="108"/>
      <c r="CO15" s="108"/>
      <c r="CP15" s="108"/>
      <c r="CQ15" s="108"/>
      <c r="CR15" s="118" t="inlineStr">
        <is>
          <t>一</t>
        </is>
      </c>
      <c r="CS15" s="118" t="inlineStr">
        <is>
          <t>一</t>
        </is>
      </c>
      <c r="CT15" s="118" t="inlineStr">
        <is>
          <t>一</t>
        </is>
      </c>
      <c r="CU15" s="108"/>
      <c r="CV15" s="108"/>
      <c r="CW15" s="108"/>
      <c r="CX15" s="108"/>
      <c r="CY15" s="108"/>
      <c r="CZ15" s="108"/>
      <c r="DA15" s="118" t="inlineStr">
        <is>
          <t>一</t>
        </is>
      </c>
      <c r="DB15" s="118" t="inlineStr">
        <is>
          <t>一</t>
        </is>
      </c>
      <c r="DC15" s="118" t="inlineStr">
        <is>
          <t>一</t>
        </is>
      </c>
      <c r="DD15" s="118" t="inlineStr">
        <is>
          <t>一</t>
        </is>
      </c>
      <c r="DE15" s="108"/>
      <c r="DF15" s="108"/>
      <c r="DG15" s="108"/>
      <c r="DH15" s="108"/>
      <c r="DI15" s="108"/>
      <c r="DJ15" s="110"/>
    </row>
    <row r="16" customHeight="true" ht="15.0">
      <c r="A16" s="236" t="inlineStr">
        <is>
          <t>2129999</t>
        </is>
      </c>
      <c r="B16" s="238"/>
      <c r="C16" s="238"/>
      <c r="D16" s="240" t="inlineStr">
        <is>
          <t>其他城乡社区支出</t>
        </is>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18" t="inlineStr">
        <is>
          <t>一</t>
        </is>
      </c>
      <c r="BO16" s="118" t="inlineStr">
        <is>
          <t>一</t>
        </is>
      </c>
      <c r="BP16" s="118" t="inlineStr">
        <is>
          <t>一</t>
        </is>
      </c>
      <c r="BQ16" s="118" t="inlineStr">
        <is>
          <t>一</t>
        </is>
      </c>
      <c r="BR16" s="118" t="inlineStr">
        <is>
          <t>一</t>
        </is>
      </c>
      <c r="BS16" s="118" t="inlineStr">
        <is>
          <t>一</t>
        </is>
      </c>
      <c r="BT16" s="118" t="inlineStr">
        <is>
          <t>一</t>
        </is>
      </c>
      <c r="BU16" s="118" t="inlineStr">
        <is>
          <t>一</t>
        </is>
      </c>
      <c r="BV16" s="118" t="inlineStr">
        <is>
          <t>一</t>
        </is>
      </c>
      <c r="BW16" s="118" t="inlineStr">
        <is>
          <t>一</t>
        </is>
      </c>
      <c r="BX16" s="118" t="inlineStr">
        <is>
          <t>一</t>
        </is>
      </c>
      <c r="BY16" s="118" t="inlineStr">
        <is>
          <t>一</t>
        </is>
      </c>
      <c r="BZ16" s="118" t="inlineStr">
        <is>
          <t>一</t>
        </is>
      </c>
      <c r="CA16" s="108"/>
      <c r="CB16" s="108"/>
      <c r="CC16" s="108"/>
      <c r="CD16" s="108"/>
      <c r="CE16" s="108"/>
      <c r="CF16" s="108"/>
      <c r="CG16" s="108"/>
      <c r="CH16" s="108"/>
      <c r="CI16" s="108"/>
      <c r="CJ16" s="108"/>
      <c r="CK16" s="108"/>
      <c r="CL16" s="108"/>
      <c r="CM16" s="108"/>
      <c r="CN16" s="108"/>
      <c r="CO16" s="108"/>
      <c r="CP16" s="108"/>
      <c r="CQ16" s="108"/>
      <c r="CR16" s="118" t="inlineStr">
        <is>
          <t>一</t>
        </is>
      </c>
      <c r="CS16" s="118" t="inlineStr">
        <is>
          <t>一</t>
        </is>
      </c>
      <c r="CT16" s="118" t="inlineStr">
        <is>
          <t>一</t>
        </is>
      </c>
      <c r="CU16" s="108"/>
      <c r="CV16" s="108"/>
      <c r="CW16" s="108"/>
      <c r="CX16" s="108"/>
      <c r="CY16" s="108"/>
      <c r="CZ16" s="108"/>
      <c r="DA16" s="118" t="inlineStr">
        <is>
          <t>一</t>
        </is>
      </c>
      <c r="DB16" s="118" t="inlineStr">
        <is>
          <t>一</t>
        </is>
      </c>
      <c r="DC16" s="118" t="inlineStr">
        <is>
          <t>一</t>
        </is>
      </c>
      <c r="DD16" s="118" t="inlineStr">
        <is>
          <t>一</t>
        </is>
      </c>
      <c r="DE16" s="108"/>
      <c r="DF16" s="108"/>
      <c r="DG16" s="108"/>
      <c r="DH16" s="108"/>
      <c r="DI16" s="108"/>
      <c r="DJ16" s="110"/>
    </row>
    <row r="17" customHeight="true" ht="15.0">
      <c r="A17" s="236" t="inlineStr">
        <is>
          <t>2012999</t>
        </is>
      </c>
      <c r="B17" s="238"/>
      <c r="C17" s="238"/>
      <c r="D17" s="240" t="inlineStr">
        <is>
          <t>其他群众团体事务支出</t>
        </is>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18" t="inlineStr">
        <is>
          <t>一</t>
        </is>
      </c>
      <c r="BO17" s="118" t="inlineStr">
        <is>
          <t>一</t>
        </is>
      </c>
      <c r="BP17" s="118" t="inlineStr">
        <is>
          <t>一</t>
        </is>
      </c>
      <c r="BQ17" s="118" t="inlineStr">
        <is>
          <t>一</t>
        </is>
      </c>
      <c r="BR17" s="118" t="inlineStr">
        <is>
          <t>一</t>
        </is>
      </c>
      <c r="BS17" s="118" t="inlineStr">
        <is>
          <t>一</t>
        </is>
      </c>
      <c r="BT17" s="118" t="inlineStr">
        <is>
          <t>一</t>
        </is>
      </c>
      <c r="BU17" s="118" t="inlineStr">
        <is>
          <t>一</t>
        </is>
      </c>
      <c r="BV17" s="118" t="inlineStr">
        <is>
          <t>一</t>
        </is>
      </c>
      <c r="BW17" s="118" t="inlineStr">
        <is>
          <t>一</t>
        </is>
      </c>
      <c r="BX17" s="118" t="inlineStr">
        <is>
          <t>一</t>
        </is>
      </c>
      <c r="BY17" s="118" t="inlineStr">
        <is>
          <t>一</t>
        </is>
      </c>
      <c r="BZ17" s="118" t="inlineStr">
        <is>
          <t>一</t>
        </is>
      </c>
      <c r="CA17" s="108"/>
      <c r="CB17" s="108"/>
      <c r="CC17" s="108"/>
      <c r="CD17" s="108"/>
      <c r="CE17" s="108"/>
      <c r="CF17" s="108"/>
      <c r="CG17" s="108"/>
      <c r="CH17" s="108"/>
      <c r="CI17" s="108"/>
      <c r="CJ17" s="108"/>
      <c r="CK17" s="108"/>
      <c r="CL17" s="108"/>
      <c r="CM17" s="108"/>
      <c r="CN17" s="108"/>
      <c r="CO17" s="108"/>
      <c r="CP17" s="108"/>
      <c r="CQ17" s="108"/>
      <c r="CR17" s="118" t="inlineStr">
        <is>
          <t>一</t>
        </is>
      </c>
      <c r="CS17" s="118" t="inlineStr">
        <is>
          <t>一</t>
        </is>
      </c>
      <c r="CT17" s="118" t="inlineStr">
        <is>
          <t>一</t>
        </is>
      </c>
      <c r="CU17" s="108"/>
      <c r="CV17" s="108"/>
      <c r="CW17" s="108"/>
      <c r="CX17" s="108"/>
      <c r="CY17" s="108"/>
      <c r="CZ17" s="108"/>
      <c r="DA17" s="118" t="inlineStr">
        <is>
          <t>一</t>
        </is>
      </c>
      <c r="DB17" s="118" t="inlineStr">
        <is>
          <t>一</t>
        </is>
      </c>
      <c r="DC17" s="118" t="inlineStr">
        <is>
          <t>一</t>
        </is>
      </c>
      <c r="DD17" s="118" t="inlineStr">
        <is>
          <t>一</t>
        </is>
      </c>
      <c r="DE17" s="108"/>
      <c r="DF17" s="108"/>
      <c r="DG17" s="108"/>
      <c r="DH17" s="108"/>
      <c r="DI17" s="108"/>
      <c r="DJ17" s="110"/>
    </row>
    <row r="18" customHeight="true" ht="15.0">
      <c r="A18" s="236" t="inlineStr">
        <is>
          <t>2120501</t>
        </is>
      </c>
      <c r="B18" s="238"/>
      <c r="C18" s="238"/>
      <c r="D18" s="240" t="inlineStr">
        <is>
          <t>城乡社区环境卫生</t>
        </is>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18" t="inlineStr">
        <is>
          <t>一</t>
        </is>
      </c>
      <c r="BO18" s="118" t="inlineStr">
        <is>
          <t>一</t>
        </is>
      </c>
      <c r="BP18" s="118" t="inlineStr">
        <is>
          <t>一</t>
        </is>
      </c>
      <c r="BQ18" s="118" t="inlineStr">
        <is>
          <t>一</t>
        </is>
      </c>
      <c r="BR18" s="118" t="inlineStr">
        <is>
          <t>一</t>
        </is>
      </c>
      <c r="BS18" s="118" t="inlineStr">
        <is>
          <t>一</t>
        </is>
      </c>
      <c r="BT18" s="118" t="inlineStr">
        <is>
          <t>一</t>
        </is>
      </c>
      <c r="BU18" s="118" t="inlineStr">
        <is>
          <t>一</t>
        </is>
      </c>
      <c r="BV18" s="118" t="inlineStr">
        <is>
          <t>一</t>
        </is>
      </c>
      <c r="BW18" s="118" t="inlineStr">
        <is>
          <t>一</t>
        </is>
      </c>
      <c r="BX18" s="118" t="inlineStr">
        <is>
          <t>一</t>
        </is>
      </c>
      <c r="BY18" s="118" t="inlineStr">
        <is>
          <t>一</t>
        </is>
      </c>
      <c r="BZ18" s="118" t="inlineStr">
        <is>
          <t>一</t>
        </is>
      </c>
      <c r="CA18" s="108"/>
      <c r="CB18" s="108"/>
      <c r="CC18" s="108"/>
      <c r="CD18" s="108"/>
      <c r="CE18" s="108"/>
      <c r="CF18" s="108"/>
      <c r="CG18" s="108"/>
      <c r="CH18" s="108"/>
      <c r="CI18" s="108"/>
      <c r="CJ18" s="108"/>
      <c r="CK18" s="108"/>
      <c r="CL18" s="108"/>
      <c r="CM18" s="108"/>
      <c r="CN18" s="108"/>
      <c r="CO18" s="108"/>
      <c r="CP18" s="108"/>
      <c r="CQ18" s="108"/>
      <c r="CR18" s="118" t="inlineStr">
        <is>
          <t>一</t>
        </is>
      </c>
      <c r="CS18" s="118" t="inlineStr">
        <is>
          <t>一</t>
        </is>
      </c>
      <c r="CT18" s="118" t="inlineStr">
        <is>
          <t>一</t>
        </is>
      </c>
      <c r="CU18" s="108"/>
      <c r="CV18" s="108"/>
      <c r="CW18" s="108"/>
      <c r="CX18" s="108"/>
      <c r="CY18" s="108"/>
      <c r="CZ18" s="108"/>
      <c r="DA18" s="118" t="inlineStr">
        <is>
          <t>一</t>
        </is>
      </c>
      <c r="DB18" s="118" t="inlineStr">
        <is>
          <t>一</t>
        </is>
      </c>
      <c r="DC18" s="118" t="inlineStr">
        <is>
          <t>一</t>
        </is>
      </c>
      <c r="DD18" s="118" t="inlineStr">
        <is>
          <t>一</t>
        </is>
      </c>
      <c r="DE18" s="108"/>
      <c r="DF18" s="108"/>
      <c r="DG18" s="108"/>
      <c r="DH18" s="108"/>
      <c r="DI18" s="108"/>
      <c r="DJ18" s="110"/>
    </row>
    <row r="19" customHeight="true" ht="15.0">
      <c r="A19" s="236" t="inlineStr">
        <is>
          <t>2130101</t>
        </is>
      </c>
      <c r="B19" s="238"/>
      <c r="C19" s="238"/>
      <c r="D19" s="240" t="inlineStr">
        <is>
          <t>行政运行</t>
        </is>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18" t="inlineStr">
        <is>
          <t>一</t>
        </is>
      </c>
      <c r="BO19" s="118" t="inlineStr">
        <is>
          <t>一</t>
        </is>
      </c>
      <c r="BP19" s="118" t="inlineStr">
        <is>
          <t>一</t>
        </is>
      </c>
      <c r="BQ19" s="118" t="inlineStr">
        <is>
          <t>一</t>
        </is>
      </c>
      <c r="BR19" s="118" t="inlineStr">
        <is>
          <t>一</t>
        </is>
      </c>
      <c r="BS19" s="118" t="inlineStr">
        <is>
          <t>一</t>
        </is>
      </c>
      <c r="BT19" s="118" t="inlineStr">
        <is>
          <t>一</t>
        </is>
      </c>
      <c r="BU19" s="118" t="inlineStr">
        <is>
          <t>一</t>
        </is>
      </c>
      <c r="BV19" s="118" t="inlineStr">
        <is>
          <t>一</t>
        </is>
      </c>
      <c r="BW19" s="118" t="inlineStr">
        <is>
          <t>一</t>
        </is>
      </c>
      <c r="BX19" s="118" t="inlineStr">
        <is>
          <t>一</t>
        </is>
      </c>
      <c r="BY19" s="118" t="inlineStr">
        <is>
          <t>一</t>
        </is>
      </c>
      <c r="BZ19" s="118" t="inlineStr">
        <is>
          <t>一</t>
        </is>
      </c>
      <c r="CA19" s="108"/>
      <c r="CB19" s="108"/>
      <c r="CC19" s="108"/>
      <c r="CD19" s="108"/>
      <c r="CE19" s="108"/>
      <c r="CF19" s="108"/>
      <c r="CG19" s="108"/>
      <c r="CH19" s="108"/>
      <c r="CI19" s="108"/>
      <c r="CJ19" s="108"/>
      <c r="CK19" s="108"/>
      <c r="CL19" s="108"/>
      <c r="CM19" s="108"/>
      <c r="CN19" s="108"/>
      <c r="CO19" s="108"/>
      <c r="CP19" s="108"/>
      <c r="CQ19" s="108"/>
      <c r="CR19" s="118" t="inlineStr">
        <is>
          <t>一</t>
        </is>
      </c>
      <c r="CS19" s="118" t="inlineStr">
        <is>
          <t>一</t>
        </is>
      </c>
      <c r="CT19" s="118" t="inlineStr">
        <is>
          <t>一</t>
        </is>
      </c>
      <c r="CU19" s="108"/>
      <c r="CV19" s="108"/>
      <c r="CW19" s="108"/>
      <c r="CX19" s="108"/>
      <c r="CY19" s="108"/>
      <c r="CZ19" s="108"/>
      <c r="DA19" s="118" t="inlineStr">
        <is>
          <t>一</t>
        </is>
      </c>
      <c r="DB19" s="118" t="inlineStr">
        <is>
          <t>一</t>
        </is>
      </c>
      <c r="DC19" s="118" t="inlineStr">
        <is>
          <t>一</t>
        </is>
      </c>
      <c r="DD19" s="118" t="inlineStr">
        <is>
          <t>一</t>
        </is>
      </c>
      <c r="DE19" s="108"/>
      <c r="DF19" s="108"/>
      <c r="DG19" s="108"/>
      <c r="DH19" s="108"/>
      <c r="DI19" s="108"/>
      <c r="DJ19" s="110"/>
    </row>
    <row r="20" customHeight="true" ht="15.0">
      <c r="A20" s="236" t="inlineStr">
        <is>
          <t>2240199</t>
        </is>
      </c>
      <c r="B20" s="238"/>
      <c r="C20" s="238"/>
      <c r="D20" s="240" t="inlineStr">
        <is>
          <t>其他应急管理支出</t>
        </is>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18" t="inlineStr">
        <is>
          <t>一</t>
        </is>
      </c>
      <c r="BO20" s="118" t="inlineStr">
        <is>
          <t>一</t>
        </is>
      </c>
      <c r="BP20" s="118" t="inlineStr">
        <is>
          <t>一</t>
        </is>
      </c>
      <c r="BQ20" s="118" t="inlineStr">
        <is>
          <t>一</t>
        </is>
      </c>
      <c r="BR20" s="118" t="inlineStr">
        <is>
          <t>一</t>
        </is>
      </c>
      <c r="BS20" s="118" t="inlineStr">
        <is>
          <t>一</t>
        </is>
      </c>
      <c r="BT20" s="118" t="inlineStr">
        <is>
          <t>一</t>
        </is>
      </c>
      <c r="BU20" s="118" t="inlineStr">
        <is>
          <t>一</t>
        </is>
      </c>
      <c r="BV20" s="118" t="inlineStr">
        <is>
          <t>一</t>
        </is>
      </c>
      <c r="BW20" s="118" t="inlineStr">
        <is>
          <t>一</t>
        </is>
      </c>
      <c r="BX20" s="118" t="inlineStr">
        <is>
          <t>一</t>
        </is>
      </c>
      <c r="BY20" s="118" t="inlineStr">
        <is>
          <t>一</t>
        </is>
      </c>
      <c r="BZ20" s="118" t="inlineStr">
        <is>
          <t>一</t>
        </is>
      </c>
      <c r="CA20" s="108"/>
      <c r="CB20" s="108"/>
      <c r="CC20" s="108"/>
      <c r="CD20" s="108"/>
      <c r="CE20" s="108"/>
      <c r="CF20" s="108"/>
      <c r="CG20" s="108"/>
      <c r="CH20" s="108"/>
      <c r="CI20" s="108"/>
      <c r="CJ20" s="108"/>
      <c r="CK20" s="108"/>
      <c r="CL20" s="108"/>
      <c r="CM20" s="108"/>
      <c r="CN20" s="108"/>
      <c r="CO20" s="108"/>
      <c r="CP20" s="108"/>
      <c r="CQ20" s="108"/>
      <c r="CR20" s="118" t="inlineStr">
        <is>
          <t>一</t>
        </is>
      </c>
      <c r="CS20" s="118" t="inlineStr">
        <is>
          <t>一</t>
        </is>
      </c>
      <c r="CT20" s="118" t="inlineStr">
        <is>
          <t>一</t>
        </is>
      </c>
      <c r="CU20" s="108"/>
      <c r="CV20" s="108"/>
      <c r="CW20" s="108"/>
      <c r="CX20" s="108"/>
      <c r="CY20" s="108"/>
      <c r="CZ20" s="108"/>
      <c r="DA20" s="118" t="inlineStr">
        <is>
          <t>一</t>
        </is>
      </c>
      <c r="DB20" s="118" t="inlineStr">
        <is>
          <t>一</t>
        </is>
      </c>
      <c r="DC20" s="118" t="inlineStr">
        <is>
          <t>一</t>
        </is>
      </c>
      <c r="DD20" s="118" t="inlineStr">
        <is>
          <t>一</t>
        </is>
      </c>
      <c r="DE20" s="108"/>
      <c r="DF20" s="108"/>
      <c r="DG20" s="108"/>
      <c r="DH20" s="108"/>
      <c r="DI20" s="108"/>
      <c r="DJ20" s="110"/>
    </row>
    <row r="21" customHeight="true" ht="15.0">
      <c r="A21" s="236" t="inlineStr">
        <is>
          <t>2130306</t>
        </is>
      </c>
      <c r="B21" s="238"/>
      <c r="C21" s="238"/>
      <c r="D21" s="240" t="inlineStr">
        <is>
          <t>水利工程运行与维护</t>
        </is>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18" t="inlineStr">
        <is>
          <t>一</t>
        </is>
      </c>
      <c r="BO21" s="118" t="inlineStr">
        <is>
          <t>一</t>
        </is>
      </c>
      <c r="BP21" s="118" t="inlineStr">
        <is>
          <t>一</t>
        </is>
      </c>
      <c r="BQ21" s="118" t="inlineStr">
        <is>
          <t>一</t>
        </is>
      </c>
      <c r="BR21" s="118" t="inlineStr">
        <is>
          <t>一</t>
        </is>
      </c>
      <c r="BS21" s="118" t="inlineStr">
        <is>
          <t>一</t>
        </is>
      </c>
      <c r="BT21" s="118" t="inlineStr">
        <is>
          <t>一</t>
        </is>
      </c>
      <c r="BU21" s="118" t="inlineStr">
        <is>
          <t>一</t>
        </is>
      </c>
      <c r="BV21" s="118" t="inlineStr">
        <is>
          <t>一</t>
        </is>
      </c>
      <c r="BW21" s="118" t="inlineStr">
        <is>
          <t>一</t>
        </is>
      </c>
      <c r="BX21" s="118" t="inlineStr">
        <is>
          <t>一</t>
        </is>
      </c>
      <c r="BY21" s="118" t="inlineStr">
        <is>
          <t>一</t>
        </is>
      </c>
      <c r="BZ21" s="118" t="inlineStr">
        <is>
          <t>一</t>
        </is>
      </c>
      <c r="CA21" s="108"/>
      <c r="CB21" s="108"/>
      <c r="CC21" s="108"/>
      <c r="CD21" s="108"/>
      <c r="CE21" s="108"/>
      <c r="CF21" s="108"/>
      <c r="CG21" s="108"/>
      <c r="CH21" s="108"/>
      <c r="CI21" s="108"/>
      <c r="CJ21" s="108"/>
      <c r="CK21" s="108"/>
      <c r="CL21" s="108"/>
      <c r="CM21" s="108"/>
      <c r="CN21" s="108"/>
      <c r="CO21" s="108"/>
      <c r="CP21" s="108"/>
      <c r="CQ21" s="108"/>
      <c r="CR21" s="118" t="inlineStr">
        <is>
          <t>一</t>
        </is>
      </c>
      <c r="CS21" s="118" t="inlineStr">
        <is>
          <t>一</t>
        </is>
      </c>
      <c r="CT21" s="118" t="inlineStr">
        <is>
          <t>一</t>
        </is>
      </c>
      <c r="CU21" s="108"/>
      <c r="CV21" s="108"/>
      <c r="CW21" s="108"/>
      <c r="CX21" s="108"/>
      <c r="CY21" s="108"/>
      <c r="CZ21" s="108"/>
      <c r="DA21" s="118" t="inlineStr">
        <is>
          <t>一</t>
        </is>
      </c>
      <c r="DB21" s="118" t="inlineStr">
        <is>
          <t>一</t>
        </is>
      </c>
      <c r="DC21" s="118" t="inlineStr">
        <is>
          <t>一</t>
        </is>
      </c>
      <c r="DD21" s="118" t="inlineStr">
        <is>
          <t>一</t>
        </is>
      </c>
      <c r="DE21" s="108"/>
      <c r="DF21" s="108"/>
      <c r="DG21" s="108"/>
      <c r="DH21" s="108"/>
      <c r="DI21" s="108"/>
      <c r="DJ21" s="110"/>
    </row>
    <row r="22" customHeight="true" ht="15.0">
      <c r="A22" s="236" t="inlineStr">
        <is>
          <t>2010301</t>
        </is>
      </c>
      <c r="B22" s="238"/>
      <c r="C22" s="238"/>
      <c r="D22" s="240" t="inlineStr">
        <is>
          <t>行政运行</t>
        </is>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18" t="inlineStr">
        <is>
          <t>一</t>
        </is>
      </c>
      <c r="BO22" s="118" t="inlineStr">
        <is>
          <t>一</t>
        </is>
      </c>
      <c r="BP22" s="118" t="inlineStr">
        <is>
          <t>一</t>
        </is>
      </c>
      <c r="BQ22" s="118" t="inlineStr">
        <is>
          <t>一</t>
        </is>
      </c>
      <c r="BR22" s="118" t="inlineStr">
        <is>
          <t>一</t>
        </is>
      </c>
      <c r="BS22" s="118" t="inlineStr">
        <is>
          <t>一</t>
        </is>
      </c>
      <c r="BT22" s="118" t="inlineStr">
        <is>
          <t>一</t>
        </is>
      </c>
      <c r="BU22" s="118" t="inlineStr">
        <is>
          <t>一</t>
        </is>
      </c>
      <c r="BV22" s="118" t="inlineStr">
        <is>
          <t>一</t>
        </is>
      </c>
      <c r="BW22" s="118" t="inlineStr">
        <is>
          <t>一</t>
        </is>
      </c>
      <c r="BX22" s="118" t="inlineStr">
        <is>
          <t>一</t>
        </is>
      </c>
      <c r="BY22" s="118" t="inlineStr">
        <is>
          <t>一</t>
        </is>
      </c>
      <c r="BZ22" s="118" t="inlineStr">
        <is>
          <t>一</t>
        </is>
      </c>
      <c r="CA22" s="108"/>
      <c r="CB22" s="108"/>
      <c r="CC22" s="108"/>
      <c r="CD22" s="108"/>
      <c r="CE22" s="108"/>
      <c r="CF22" s="108"/>
      <c r="CG22" s="108"/>
      <c r="CH22" s="108"/>
      <c r="CI22" s="108"/>
      <c r="CJ22" s="108"/>
      <c r="CK22" s="108"/>
      <c r="CL22" s="108"/>
      <c r="CM22" s="108"/>
      <c r="CN22" s="108"/>
      <c r="CO22" s="108"/>
      <c r="CP22" s="108"/>
      <c r="CQ22" s="108"/>
      <c r="CR22" s="118" t="inlineStr">
        <is>
          <t>一</t>
        </is>
      </c>
      <c r="CS22" s="118" t="inlineStr">
        <is>
          <t>一</t>
        </is>
      </c>
      <c r="CT22" s="118" t="inlineStr">
        <is>
          <t>一</t>
        </is>
      </c>
      <c r="CU22" s="108"/>
      <c r="CV22" s="108"/>
      <c r="CW22" s="108"/>
      <c r="CX22" s="108"/>
      <c r="CY22" s="108"/>
      <c r="CZ22" s="108"/>
      <c r="DA22" s="118" t="inlineStr">
        <is>
          <t>一</t>
        </is>
      </c>
      <c r="DB22" s="118" t="inlineStr">
        <is>
          <t>一</t>
        </is>
      </c>
      <c r="DC22" s="118" t="inlineStr">
        <is>
          <t>一</t>
        </is>
      </c>
      <c r="DD22" s="118" t="inlineStr">
        <is>
          <t>一</t>
        </is>
      </c>
      <c r="DE22" s="108"/>
      <c r="DF22" s="108"/>
      <c r="DG22" s="108"/>
      <c r="DH22" s="108"/>
      <c r="DI22" s="108"/>
      <c r="DJ22" s="110"/>
    </row>
    <row r="23" customHeight="true" ht="15.0">
      <c r="A23" s="236" t="inlineStr">
        <is>
          <t>2100409</t>
        </is>
      </c>
      <c r="B23" s="238"/>
      <c r="C23" s="238"/>
      <c r="D23" s="240" t="inlineStr">
        <is>
          <t>重大公共卫生服务</t>
        </is>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18" t="inlineStr">
        <is>
          <t>一</t>
        </is>
      </c>
      <c r="BO23" s="118" t="inlineStr">
        <is>
          <t>一</t>
        </is>
      </c>
      <c r="BP23" s="118" t="inlineStr">
        <is>
          <t>一</t>
        </is>
      </c>
      <c r="BQ23" s="118" t="inlineStr">
        <is>
          <t>一</t>
        </is>
      </c>
      <c r="BR23" s="118" t="inlineStr">
        <is>
          <t>一</t>
        </is>
      </c>
      <c r="BS23" s="118" t="inlineStr">
        <is>
          <t>一</t>
        </is>
      </c>
      <c r="BT23" s="118" t="inlineStr">
        <is>
          <t>一</t>
        </is>
      </c>
      <c r="BU23" s="118" t="inlineStr">
        <is>
          <t>一</t>
        </is>
      </c>
      <c r="BV23" s="118" t="inlineStr">
        <is>
          <t>一</t>
        </is>
      </c>
      <c r="BW23" s="118" t="inlineStr">
        <is>
          <t>一</t>
        </is>
      </c>
      <c r="BX23" s="118" t="inlineStr">
        <is>
          <t>一</t>
        </is>
      </c>
      <c r="BY23" s="118" t="inlineStr">
        <is>
          <t>一</t>
        </is>
      </c>
      <c r="BZ23" s="118" t="inlineStr">
        <is>
          <t>一</t>
        </is>
      </c>
      <c r="CA23" s="108"/>
      <c r="CB23" s="108"/>
      <c r="CC23" s="108"/>
      <c r="CD23" s="108"/>
      <c r="CE23" s="108"/>
      <c r="CF23" s="108"/>
      <c r="CG23" s="108"/>
      <c r="CH23" s="108"/>
      <c r="CI23" s="108"/>
      <c r="CJ23" s="108"/>
      <c r="CK23" s="108"/>
      <c r="CL23" s="108"/>
      <c r="CM23" s="108"/>
      <c r="CN23" s="108"/>
      <c r="CO23" s="108"/>
      <c r="CP23" s="108"/>
      <c r="CQ23" s="108"/>
      <c r="CR23" s="118" t="inlineStr">
        <is>
          <t>一</t>
        </is>
      </c>
      <c r="CS23" s="118" t="inlineStr">
        <is>
          <t>一</t>
        </is>
      </c>
      <c r="CT23" s="118" t="inlineStr">
        <is>
          <t>一</t>
        </is>
      </c>
      <c r="CU23" s="108"/>
      <c r="CV23" s="108"/>
      <c r="CW23" s="108"/>
      <c r="CX23" s="108"/>
      <c r="CY23" s="108"/>
      <c r="CZ23" s="108"/>
      <c r="DA23" s="118" t="inlineStr">
        <is>
          <t>一</t>
        </is>
      </c>
      <c r="DB23" s="118" t="inlineStr">
        <is>
          <t>一</t>
        </is>
      </c>
      <c r="DC23" s="118" t="inlineStr">
        <is>
          <t>一</t>
        </is>
      </c>
      <c r="DD23" s="118" t="inlineStr">
        <is>
          <t>一</t>
        </is>
      </c>
      <c r="DE23" s="108"/>
      <c r="DF23" s="108"/>
      <c r="DG23" s="108"/>
      <c r="DH23" s="108"/>
      <c r="DI23" s="108"/>
      <c r="DJ23" s="110"/>
    </row>
    <row r="24" customHeight="true" ht="15.0">
      <c r="A24" s="236" t="inlineStr">
        <is>
          <t>2120899</t>
        </is>
      </c>
      <c r="B24" s="238"/>
      <c r="C24" s="238"/>
      <c r="D24" s="240" t="inlineStr">
        <is>
          <t>其他国有土地使用权出让收入安排的支出</t>
        </is>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18" t="inlineStr">
        <is>
          <t>一</t>
        </is>
      </c>
      <c r="BO24" s="118" t="inlineStr">
        <is>
          <t>一</t>
        </is>
      </c>
      <c r="BP24" s="118" t="inlineStr">
        <is>
          <t>一</t>
        </is>
      </c>
      <c r="BQ24" s="118" t="inlineStr">
        <is>
          <t>一</t>
        </is>
      </c>
      <c r="BR24" s="118" t="inlineStr">
        <is>
          <t>一</t>
        </is>
      </c>
      <c r="BS24" s="118" t="inlineStr">
        <is>
          <t>一</t>
        </is>
      </c>
      <c r="BT24" s="118" t="inlineStr">
        <is>
          <t>一</t>
        </is>
      </c>
      <c r="BU24" s="118" t="inlineStr">
        <is>
          <t>一</t>
        </is>
      </c>
      <c r="BV24" s="118" t="inlineStr">
        <is>
          <t>一</t>
        </is>
      </c>
      <c r="BW24" s="118" t="inlineStr">
        <is>
          <t>一</t>
        </is>
      </c>
      <c r="BX24" s="118" t="inlineStr">
        <is>
          <t>一</t>
        </is>
      </c>
      <c r="BY24" s="118" t="inlineStr">
        <is>
          <t>一</t>
        </is>
      </c>
      <c r="BZ24" s="118" t="inlineStr">
        <is>
          <t>一</t>
        </is>
      </c>
      <c r="CA24" s="108"/>
      <c r="CB24" s="108"/>
      <c r="CC24" s="108"/>
      <c r="CD24" s="108"/>
      <c r="CE24" s="108"/>
      <c r="CF24" s="108"/>
      <c r="CG24" s="108"/>
      <c r="CH24" s="108"/>
      <c r="CI24" s="108"/>
      <c r="CJ24" s="108"/>
      <c r="CK24" s="108"/>
      <c r="CL24" s="108"/>
      <c r="CM24" s="108"/>
      <c r="CN24" s="108"/>
      <c r="CO24" s="108"/>
      <c r="CP24" s="108"/>
      <c r="CQ24" s="108"/>
      <c r="CR24" s="118" t="inlineStr">
        <is>
          <t>一</t>
        </is>
      </c>
      <c r="CS24" s="118" t="inlineStr">
        <is>
          <t>一</t>
        </is>
      </c>
      <c r="CT24" s="118" t="inlineStr">
        <is>
          <t>一</t>
        </is>
      </c>
      <c r="CU24" s="108"/>
      <c r="CV24" s="108"/>
      <c r="CW24" s="108"/>
      <c r="CX24" s="108"/>
      <c r="CY24" s="108"/>
      <c r="CZ24" s="108"/>
      <c r="DA24" s="118" t="inlineStr">
        <is>
          <t>一</t>
        </is>
      </c>
      <c r="DB24" s="118" t="inlineStr">
        <is>
          <t>一</t>
        </is>
      </c>
      <c r="DC24" s="118" t="inlineStr">
        <is>
          <t>一</t>
        </is>
      </c>
      <c r="DD24" s="118" t="inlineStr">
        <is>
          <t>一</t>
        </is>
      </c>
      <c r="DE24" s="108"/>
      <c r="DF24" s="108"/>
      <c r="DG24" s="108"/>
      <c r="DH24" s="108"/>
      <c r="DI24" s="108"/>
      <c r="DJ24" s="110"/>
    </row>
    <row r="25" customHeight="true" ht="15.0">
      <c r="A25" s="236" t="inlineStr">
        <is>
          <t>2080299</t>
        </is>
      </c>
      <c r="B25" s="238"/>
      <c r="C25" s="238"/>
      <c r="D25" s="240" t="inlineStr">
        <is>
          <t>其他民政管理事务支出</t>
        </is>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18" t="inlineStr">
        <is>
          <t>一</t>
        </is>
      </c>
      <c r="BO25" s="118" t="inlineStr">
        <is>
          <t>一</t>
        </is>
      </c>
      <c r="BP25" s="118" t="inlineStr">
        <is>
          <t>一</t>
        </is>
      </c>
      <c r="BQ25" s="118" t="inlineStr">
        <is>
          <t>一</t>
        </is>
      </c>
      <c r="BR25" s="118" t="inlineStr">
        <is>
          <t>一</t>
        </is>
      </c>
      <c r="BS25" s="118" t="inlineStr">
        <is>
          <t>一</t>
        </is>
      </c>
      <c r="BT25" s="118" t="inlineStr">
        <is>
          <t>一</t>
        </is>
      </c>
      <c r="BU25" s="118" t="inlineStr">
        <is>
          <t>一</t>
        </is>
      </c>
      <c r="BV25" s="118" t="inlineStr">
        <is>
          <t>一</t>
        </is>
      </c>
      <c r="BW25" s="118" t="inlineStr">
        <is>
          <t>一</t>
        </is>
      </c>
      <c r="BX25" s="118" t="inlineStr">
        <is>
          <t>一</t>
        </is>
      </c>
      <c r="BY25" s="118" t="inlineStr">
        <is>
          <t>一</t>
        </is>
      </c>
      <c r="BZ25" s="118" t="inlineStr">
        <is>
          <t>一</t>
        </is>
      </c>
      <c r="CA25" s="108"/>
      <c r="CB25" s="108"/>
      <c r="CC25" s="108"/>
      <c r="CD25" s="108"/>
      <c r="CE25" s="108"/>
      <c r="CF25" s="108"/>
      <c r="CG25" s="108"/>
      <c r="CH25" s="108"/>
      <c r="CI25" s="108"/>
      <c r="CJ25" s="108"/>
      <c r="CK25" s="108"/>
      <c r="CL25" s="108"/>
      <c r="CM25" s="108"/>
      <c r="CN25" s="108"/>
      <c r="CO25" s="108"/>
      <c r="CP25" s="108"/>
      <c r="CQ25" s="108"/>
      <c r="CR25" s="118" t="inlineStr">
        <is>
          <t>一</t>
        </is>
      </c>
      <c r="CS25" s="118" t="inlineStr">
        <is>
          <t>一</t>
        </is>
      </c>
      <c r="CT25" s="118" t="inlineStr">
        <is>
          <t>一</t>
        </is>
      </c>
      <c r="CU25" s="108"/>
      <c r="CV25" s="108"/>
      <c r="CW25" s="108"/>
      <c r="CX25" s="108"/>
      <c r="CY25" s="108"/>
      <c r="CZ25" s="108"/>
      <c r="DA25" s="118" t="inlineStr">
        <is>
          <t>一</t>
        </is>
      </c>
      <c r="DB25" s="118" t="inlineStr">
        <is>
          <t>一</t>
        </is>
      </c>
      <c r="DC25" s="118" t="inlineStr">
        <is>
          <t>一</t>
        </is>
      </c>
      <c r="DD25" s="118" t="inlineStr">
        <is>
          <t>一</t>
        </is>
      </c>
      <c r="DE25" s="108"/>
      <c r="DF25" s="108"/>
      <c r="DG25" s="108"/>
      <c r="DH25" s="108"/>
      <c r="DI25" s="108"/>
      <c r="DJ25" s="110"/>
    </row>
    <row r="26" customHeight="true" ht="15.0">
      <c r="A26" s="236" t="inlineStr">
        <is>
          <t>2040699</t>
        </is>
      </c>
      <c r="B26" s="238"/>
      <c r="C26" s="238"/>
      <c r="D26" s="240" t="inlineStr">
        <is>
          <t>其他司法支出</t>
        </is>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18" t="inlineStr">
        <is>
          <t>一</t>
        </is>
      </c>
      <c r="BO26" s="118" t="inlineStr">
        <is>
          <t>一</t>
        </is>
      </c>
      <c r="BP26" s="118" t="inlineStr">
        <is>
          <t>一</t>
        </is>
      </c>
      <c r="BQ26" s="118" t="inlineStr">
        <is>
          <t>一</t>
        </is>
      </c>
      <c r="BR26" s="118" t="inlineStr">
        <is>
          <t>一</t>
        </is>
      </c>
      <c r="BS26" s="118" t="inlineStr">
        <is>
          <t>一</t>
        </is>
      </c>
      <c r="BT26" s="118" t="inlineStr">
        <is>
          <t>一</t>
        </is>
      </c>
      <c r="BU26" s="118" t="inlineStr">
        <is>
          <t>一</t>
        </is>
      </c>
      <c r="BV26" s="118" t="inlineStr">
        <is>
          <t>一</t>
        </is>
      </c>
      <c r="BW26" s="118" t="inlineStr">
        <is>
          <t>一</t>
        </is>
      </c>
      <c r="BX26" s="118" t="inlineStr">
        <is>
          <t>一</t>
        </is>
      </c>
      <c r="BY26" s="118" t="inlineStr">
        <is>
          <t>一</t>
        </is>
      </c>
      <c r="BZ26" s="118" t="inlineStr">
        <is>
          <t>一</t>
        </is>
      </c>
      <c r="CA26" s="108"/>
      <c r="CB26" s="108"/>
      <c r="CC26" s="108"/>
      <c r="CD26" s="108"/>
      <c r="CE26" s="108"/>
      <c r="CF26" s="108"/>
      <c r="CG26" s="108"/>
      <c r="CH26" s="108"/>
      <c r="CI26" s="108"/>
      <c r="CJ26" s="108"/>
      <c r="CK26" s="108"/>
      <c r="CL26" s="108"/>
      <c r="CM26" s="108"/>
      <c r="CN26" s="108"/>
      <c r="CO26" s="108"/>
      <c r="CP26" s="108"/>
      <c r="CQ26" s="108"/>
      <c r="CR26" s="118" t="inlineStr">
        <is>
          <t>一</t>
        </is>
      </c>
      <c r="CS26" s="118" t="inlineStr">
        <is>
          <t>一</t>
        </is>
      </c>
      <c r="CT26" s="118" t="inlineStr">
        <is>
          <t>一</t>
        </is>
      </c>
      <c r="CU26" s="108"/>
      <c r="CV26" s="108"/>
      <c r="CW26" s="108"/>
      <c r="CX26" s="108"/>
      <c r="CY26" s="108"/>
      <c r="CZ26" s="108"/>
      <c r="DA26" s="118" t="inlineStr">
        <is>
          <t>一</t>
        </is>
      </c>
      <c r="DB26" s="118" t="inlineStr">
        <is>
          <t>一</t>
        </is>
      </c>
      <c r="DC26" s="118" t="inlineStr">
        <is>
          <t>一</t>
        </is>
      </c>
      <c r="DD26" s="118" t="inlineStr">
        <is>
          <t>一</t>
        </is>
      </c>
      <c r="DE26" s="108"/>
      <c r="DF26" s="108"/>
      <c r="DG26" s="108"/>
      <c r="DH26" s="108"/>
      <c r="DI26" s="108"/>
      <c r="DJ26" s="110"/>
    </row>
    <row r="27" customHeight="true" ht="15.0">
      <c r="A27" s="236" t="inlineStr">
        <is>
          <t>2011199</t>
        </is>
      </c>
      <c r="B27" s="238"/>
      <c r="C27" s="238"/>
      <c r="D27" s="240" t="inlineStr">
        <is>
          <t>其他纪检监察事务支出</t>
        </is>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18" t="inlineStr">
        <is>
          <t>一</t>
        </is>
      </c>
      <c r="BO27" s="118" t="inlineStr">
        <is>
          <t>一</t>
        </is>
      </c>
      <c r="BP27" s="118" t="inlineStr">
        <is>
          <t>一</t>
        </is>
      </c>
      <c r="BQ27" s="118" t="inlineStr">
        <is>
          <t>一</t>
        </is>
      </c>
      <c r="BR27" s="118" t="inlineStr">
        <is>
          <t>一</t>
        </is>
      </c>
      <c r="BS27" s="118" t="inlineStr">
        <is>
          <t>一</t>
        </is>
      </c>
      <c r="BT27" s="118" t="inlineStr">
        <is>
          <t>一</t>
        </is>
      </c>
      <c r="BU27" s="118" t="inlineStr">
        <is>
          <t>一</t>
        </is>
      </c>
      <c r="BV27" s="118" t="inlineStr">
        <is>
          <t>一</t>
        </is>
      </c>
      <c r="BW27" s="118" t="inlineStr">
        <is>
          <t>一</t>
        </is>
      </c>
      <c r="BX27" s="118" t="inlineStr">
        <is>
          <t>一</t>
        </is>
      </c>
      <c r="BY27" s="118" t="inlineStr">
        <is>
          <t>一</t>
        </is>
      </c>
      <c r="BZ27" s="118" t="inlineStr">
        <is>
          <t>一</t>
        </is>
      </c>
      <c r="CA27" s="108"/>
      <c r="CB27" s="108"/>
      <c r="CC27" s="108"/>
      <c r="CD27" s="108"/>
      <c r="CE27" s="108"/>
      <c r="CF27" s="108"/>
      <c r="CG27" s="108"/>
      <c r="CH27" s="108"/>
      <c r="CI27" s="108"/>
      <c r="CJ27" s="108"/>
      <c r="CK27" s="108"/>
      <c r="CL27" s="108"/>
      <c r="CM27" s="108"/>
      <c r="CN27" s="108"/>
      <c r="CO27" s="108"/>
      <c r="CP27" s="108"/>
      <c r="CQ27" s="108"/>
      <c r="CR27" s="118" t="inlineStr">
        <is>
          <t>一</t>
        </is>
      </c>
      <c r="CS27" s="118" t="inlineStr">
        <is>
          <t>一</t>
        </is>
      </c>
      <c r="CT27" s="118" t="inlineStr">
        <is>
          <t>一</t>
        </is>
      </c>
      <c r="CU27" s="108"/>
      <c r="CV27" s="108"/>
      <c r="CW27" s="108"/>
      <c r="CX27" s="108"/>
      <c r="CY27" s="108"/>
      <c r="CZ27" s="108"/>
      <c r="DA27" s="118" t="inlineStr">
        <is>
          <t>一</t>
        </is>
      </c>
      <c r="DB27" s="118" t="inlineStr">
        <is>
          <t>一</t>
        </is>
      </c>
      <c r="DC27" s="118" t="inlineStr">
        <is>
          <t>一</t>
        </is>
      </c>
      <c r="DD27" s="118" t="inlineStr">
        <is>
          <t>一</t>
        </is>
      </c>
      <c r="DE27" s="108"/>
      <c r="DF27" s="108"/>
      <c r="DG27" s="108"/>
      <c r="DH27" s="108"/>
      <c r="DI27" s="108"/>
      <c r="DJ27" s="110"/>
    </row>
    <row r="28" customHeight="true" ht="15.0">
      <c r="A28" s="236" t="inlineStr">
        <is>
          <t>2010507</t>
        </is>
      </c>
      <c r="B28" s="238"/>
      <c r="C28" s="238"/>
      <c r="D28" s="240" t="inlineStr">
        <is>
          <t>专项普查活动</t>
        </is>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18" t="inlineStr">
        <is>
          <t>一</t>
        </is>
      </c>
      <c r="BO28" s="118" t="inlineStr">
        <is>
          <t>一</t>
        </is>
      </c>
      <c r="BP28" s="118" t="inlineStr">
        <is>
          <t>一</t>
        </is>
      </c>
      <c r="BQ28" s="118" t="inlineStr">
        <is>
          <t>一</t>
        </is>
      </c>
      <c r="BR28" s="118" t="inlineStr">
        <is>
          <t>一</t>
        </is>
      </c>
      <c r="BS28" s="118" t="inlineStr">
        <is>
          <t>一</t>
        </is>
      </c>
      <c r="BT28" s="118" t="inlineStr">
        <is>
          <t>一</t>
        </is>
      </c>
      <c r="BU28" s="118" t="inlineStr">
        <is>
          <t>一</t>
        </is>
      </c>
      <c r="BV28" s="118" t="inlineStr">
        <is>
          <t>一</t>
        </is>
      </c>
      <c r="BW28" s="118" t="inlineStr">
        <is>
          <t>一</t>
        </is>
      </c>
      <c r="BX28" s="118" t="inlineStr">
        <is>
          <t>一</t>
        </is>
      </c>
      <c r="BY28" s="118" t="inlineStr">
        <is>
          <t>一</t>
        </is>
      </c>
      <c r="BZ28" s="118" t="inlineStr">
        <is>
          <t>一</t>
        </is>
      </c>
      <c r="CA28" s="108"/>
      <c r="CB28" s="108"/>
      <c r="CC28" s="108"/>
      <c r="CD28" s="108"/>
      <c r="CE28" s="108"/>
      <c r="CF28" s="108"/>
      <c r="CG28" s="108"/>
      <c r="CH28" s="108"/>
      <c r="CI28" s="108"/>
      <c r="CJ28" s="108"/>
      <c r="CK28" s="108"/>
      <c r="CL28" s="108"/>
      <c r="CM28" s="108"/>
      <c r="CN28" s="108"/>
      <c r="CO28" s="108"/>
      <c r="CP28" s="108"/>
      <c r="CQ28" s="108"/>
      <c r="CR28" s="118" t="inlineStr">
        <is>
          <t>一</t>
        </is>
      </c>
      <c r="CS28" s="118" t="inlineStr">
        <is>
          <t>一</t>
        </is>
      </c>
      <c r="CT28" s="118" t="inlineStr">
        <is>
          <t>一</t>
        </is>
      </c>
      <c r="CU28" s="108"/>
      <c r="CV28" s="108"/>
      <c r="CW28" s="108"/>
      <c r="CX28" s="108"/>
      <c r="CY28" s="108"/>
      <c r="CZ28" s="108"/>
      <c r="DA28" s="118" t="inlineStr">
        <is>
          <t>一</t>
        </is>
      </c>
      <c r="DB28" s="118" t="inlineStr">
        <is>
          <t>一</t>
        </is>
      </c>
      <c r="DC28" s="118" t="inlineStr">
        <is>
          <t>一</t>
        </is>
      </c>
      <c r="DD28" s="118" t="inlineStr">
        <is>
          <t>一</t>
        </is>
      </c>
      <c r="DE28" s="108"/>
      <c r="DF28" s="108"/>
      <c r="DG28" s="108"/>
      <c r="DH28" s="108"/>
      <c r="DI28" s="108"/>
      <c r="DJ28" s="110"/>
    </row>
    <row r="29" customHeight="true" ht="15.0">
      <c r="A29" s="236" t="inlineStr">
        <is>
          <t>2010308</t>
        </is>
      </c>
      <c r="B29" s="238"/>
      <c r="C29" s="238"/>
      <c r="D29" s="240" t="inlineStr">
        <is>
          <t>信访事务</t>
        </is>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18" t="inlineStr">
        <is>
          <t>一</t>
        </is>
      </c>
      <c r="BO29" s="118" t="inlineStr">
        <is>
          <t>一</t>
        </is>
      </c>
      <c r="BP29" s="118" t="inlineStr">
        <is>
          <t>一</t>
        </is>
      </c>
      <c r="BQ29" s="118" t="inlineStr">
        <is>
          <t>一</t>
        </is>
      </c>
      <c r="BR29" s="118" t="inlineStr">
        <is>
          <t>一</t>
        </is>
      </c>
      <c r="BS29" s="118" t="inlineStr">
        <is>
          <t>一</t>
        </is>
      </c>
      <c r="BT29" s="118" t="inlineStr">
        <is>
          <t>一</t>
        </is>
      </c>
      <c r="BU29" s="118" t="inlineStr">
        <is>
          <t>一</t>
        </is>
      </c>
      <c r="BV29" s="118" t="inlineStr">
        <is>
          <t>一</t>
        </is>
      </c>
      <c r="BW29" s="118" t="inlineStr">
        <is>
          <t>一</t>
        </is>
      </c>
      <c r="BX29" s="118" t="inlineStr">
        <is>
          <t>一</t>
        </is>
      </c>
      <c r="BY29" s="118" t="inlineStr">
        <is>
          <t>一</t>
        </is>
      </c>
      <c r="BZ29" s="118" t="inlineStr">
        <is>
          <t>一</t>
        </is>
      </c>
      <c r="CA29" s="108"/>
      <c r="CB29" s="108"/>
      <c r="CC29" s="108"/>
      <c r="CD29" s="108"/>
      <c r="CE29" s="108"/>
      <c r="CF29" s="108"/>
      <c r="CG29" s="108"/>
      <c r="CH29" s="108"/>
      <c r="CI29" s="108"/>
      <c r="CJ29" s="108"/>
      <c r="CK29" s="108"/>
      <c r="CL29" s="108"/>
      <c r="CM29" s="108"/>
      <c r="CN29" s="108"/>
      <c r="CO29" s="108"/>
      <c r="CP29" s="108"/>
      <c r="CQ29" s="108"/>
      <c r="CR29" s="118" t="inlineStr">
        <is>
          <t>一</t>
        </is>
      </c>
      <c r="CS29" s="118" t="inlineStr">
        <is>
          <t>一</t>
        </is>
      </c>
      <c r="CT29" s="118" t="inlineStr">
        <is>
          <t>一</t>
        </is>
      </c>
      <c r="CU29" s="108"/>
      <c r="CV29" s="108"/>
      <c r="CW29" s="108"/>
      <c r="CX29" s="108"/>
      <c r="CY29" s="108"/>
      <c r="CZ29" s="108"/>
      <c r="DA29" s="118" t="inlineStr">
        <is>
          <t>一</t>
        </is>
      </c>
      <c r="DB29" s="118" t="inlineStr">
        <is>
          <t>一</t>
        </is>
      </c>
      <c r="DC29" s="118" t="inlineStr">
        <is>
          <t>一</t>
        </is>
      </c>
      <c r="DD29" s="118" t="inlineStr">
        <is>
          <t>一</t>
        </is>
      </c>
      <c r="DE29" s="108"/>
      <c r="DF29" s="108"/>
      <c r="DG29" s="108"/>
      <c r="DH29" s="108"/>
      <c r="DI29" s="108"/>
      <c r="DJ29" s="110"/>
    </row>
    <row r="30" customHeight="true" ht="15.0">
      <c r="A30" s="236" t="inlineStr">
        <is>
          <t>2040199</t>
        </is>
      </c>
      <c r="B30" s="238"/>
      <c r="C30" s="238"/>
      <c r="D30" s="240" t="inlineStr">
        <is>
          <t>其他武装警察部队支出</t>
        </is>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18" t="inlineStr">
        <is>
          <t>一</t>
        </is>
      </c>
      <c r="BO30" s="118" t="inlineStr">
        <is>
          <t>一</t>
        </is>
      </c>
      <c r="BP30" s="118" t="inlineStr">
        <is>
          <t>一</t>
        </is>
      </c>
      <c r="BQ30" s="118" t="inlineStr">
        <is>
          <t>一</t>
        </is>
      </c>
      <c r="BR30" s="118" t="inlineStr">
        <is>
          <t>一</t>
        </is>
      </c>
      <c r="BS30" s="118" t="inlineStr">
        <is>
          <t>一</t>
        </is>
      </c>
      <c r="BT30" s="118" t="inlineStr">
        <is>
          <t>一</t>
        </is>
      </c>
      <c r="BU30" s="118" t="inlineStr">
        <is>
          <t>一</t>
        </is>
      </c>
      <c r="BV30" s="118" t="inlineStr">
        <is>
          <t>一</t>
        </is>
      </c>
      <c r="BW30" s="118" t="inlineStr">
        <is>
          <t>一</t>
        </is>
      </c>
      <c r="BX30" s="118" t="inlineStr">
        <is>
          <t>一</t>
        </is>
      </c>
      <c r="BY30" s="118" t="inlineStr">
        <is>
          <t>一</t>
        </is>
      </c>
      <c r="BZ30" s="118" t="inlineStr">
        <is>
          <t>一</t>
        </is>
      </c>
      <c r="CA30" s="108"/>
      <c r="CB30" s="108"/>
      <c r="CC30" s="108"/>
      <c r="CD30" s="108"/>
      <c r="CE30" s="108"/>
      <c r="CF30" s="108"/>
      <c r="CG30" s="108"/>
      <c r="CH30" s="108"/>
      <c r="CI30" s="108"/>
      <c r="CJ30" s="108"/>
      <c r="CK30" s="108"/>
      <c r="CL30" s="108"/>
      <c r="CM30" s="108"/>
      <c r="CN30" s="108"/>
      <c r="CO30" s="108"/>
      <c r="CP30" s="108"/>
      <c r="CQ30" s="108"/>
      <c r="CR30" s="118" t="inlineStr">
        <is>
          <t>一</t>
        </is>
      </c>
      <c r="CS30" s="118" t="inlineStr">
        <is>
          <t>一</t>
        </is>
      </c>
      <c r="CT30" s="118" t="inlineStr">
        <is>
          <t>一</t>
        </is>
      </c>
      <c r="CU30" s="108"/>
      <c r="CV30" s="108"/>
      <c r="CW30" s="108"/>
      <c r="CX30" s="108"/>
      <c r="CY30" s="108"/>
      <c r="CZ30" s="108"/>
      <c r="DA30" s="118" t="inlineStr">
        <is>
          <t>一</t>
        </is>
      </c>
      <c r="DB30" s="118" t="inlineStr">
        <is>
          <t>一</t>
        </is>
      </c>
      <c r="DC30" s="118" t="inlineStr">
        <is>
          <t>一</t>
        </is>
      </c>
      <c r="DD30" s="118" t="inlineStr">
        <is>
          <t>一</t>
        </is>
      </c>
      <c r="DE30" s="108"/>
      <c r="DF30" s="108"/>
      <c r="DG30" s="108"/>
      <c r="DH30" s="108"/>
      <c r="DI30" s="108"/>
      <c r="DJ30" s="110"/>
    </row>
    <row r="31" customHeight="true" ht="15.0">
      <c r="A31" s="236" t="inlineStr">
        <is>
          <t>2120199</t>
        </is>
      </c>
      <c r="B31" s="238"/>
      <c r="C31" s="238"/>
      <c r="D31" s="240" t="inlineStr">
        <is>
          <t>其他城乡社区管理事务支出</t>
        </is>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18" t="inlineStr">
        <is>
          <t>一</t>
        </is>
      </c>
      <c r="BO31" s="118" t="inlineStr">
        <is>
          <t>一</t>
        </is>
      </c>
      <c r="BP31" s="118" t="inlineStr">
        <is>
          <t>一</t>
        </is>
      </c>
      <c r="BQ31" s="118" t="inlineStr">
        <is>
          <t>一</t>
        </is>
      </c>
      <c r="BR31" s="118" t="inlineStr">
        <is>
          <t>一</t>
        </is>
      </c>
      <c r="BS31" s="118" t="inlineStr">
        <is>
          <t>一</t>
        </is>
      </c>
      <c r="BT31" s="118" t="inlineStr">
        <is>
          <t>一</t>
        </is>
      </c>
      <c r="BU31" s="118" t="inlineStr">
        <is>
          <t>一</t>
        </is>
      </c>
      <c r="BV31" s="118" t="inlineStr">
        <is>
          <t>一</t>
        </is>
      </c>
      <c r="BW31" s="118" t="inlineStr">
        <is>
          <t>一</t>
        </is>
      </c>
      <c r="BX31" s="118" t="inlineStr">
        <is>
          <t>一</t>
        </is>
      </c>
      <c r="BY31" s="118" t="inlineStr">
        <is>
          <t>一</t>
        </is>
      </c>
      <c r="BZ31" s="118" t="inlineStr">
        <is>
          <t>一</t>
        </is>
      </c>
      <c r="CA31" s="108"/>
      <c r="CB31" s="108"/>
      <c r="CC31" s="108"/>
      <c r="CD31" s="108"/>
      <c r="CE31" s="108"/>
      <c r="CF31" s="108"/>
      <c r="CG31" s="108"/>
      <c r="CH31" s="108"/>
      <c r="CI31" s="108"/>
      <c r="CJ31" s="108"/>
      <c r="CK31" s="108"/>
      <c r="CL31" s="108"/>
      <c r="CM31" s="108"/>
      <c r="CN31" s="108"/>
      <c r="CO31" s="108"/>
      <c r="CP31" s="108"/>
      <c r="CQ31" s="108"/>
      <c r="CR31" s="118" t="inlineStr">
        <is>
          <t>一</t>
        </is>
      </c>
      <c r="CS31" s="118" t="inlineStr">
        <is>
          <t>一</t>
        </is>
      </c>
      <c r="CT31" s="118" t="inlineStr">
        <is>
          <t>一</t>
        </is>
      </c>
      <c r="CU31" s="108"/>
      <c r="CV31" s="108"/>
      <c r="CW31" s="108"/>
      <c r="CX31" s="108"/>
      <c r="CY31" s="108"/>
      <c r="CZ31" s="108"/>
      <c r="DA31" s="118" t="inlineStr">
        <is>
          <t>一</t>
        </is>
      </c>
      <c r="DB31" s="118" t="inlineStr">
        <is>
          <t>一</t>
        </is>
      </c>
      <c r="DC31" s="118" t="inlineStr">
        <is>
          <t>一</t>
        </is>
      </c>
      <c r="DD31" s="118" t="inlineStr">
        <is>
          <t>一</t>
        </is>
      </c>
      <c r="DE31" s="108"/>
      <c r="DF31" s="108"/>
      <c r="DG31" s="108"/>
      <c r="DH31" s="108"/>
      <c r="DI31" s="108"/>
      <c r="DJ31" s="110"/>
    </row>
    <row r="32" customHeight="true" ht="15.0">
      <c r="A32" s="236" t="inlineStr">
        <is>
          <t>2130599</t>
        </is>
      </c>
      <c r="B32" s="238"/>
      <c r="C32" s="238"/>
      <c r="D32" s="240" t="inlineStr">
        <is>
          <t>其他巩固脱贫攻坚成果衔接乡村振兴支出</t>
        </is>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18" t="inlineStr">
        <is>
          <t>一</t>
        </is>
      </c>
      <c r="BO32" s="118" t="inlineStr">
        <is>
          <t>一</t>
        </is>
      </c>
      <c r="BP32" s="118" t="inlineStr">
        <is>
          <t>一</t>
        </is>
      </c>
      <c r="BQ32" s="118" t="inlineStr">
        <is>
          <t>一</t>
        </is>
      </c>
      <c r="BR32" s="118" t="inlineStr">
        <is>
          <t>一</t>
        </is>
      </c>
      <c r="BS32" s="118" t="inlineStr">
        <is>
          <t>一</t>
        </is>
      </c>
      <c r="BT32" s="118" t="inlineStr">
        <is>
          <t>一</t>
        </is>
      </c>
      <c r="BU32" s="118" t="inlineStr">
        <is>
          <t>一</t>
        </is>
      </c>
      <c r="BV32" s="118" t="inlineStr">
        <is>
          <t>一</t>
        </is>
      </c>
      <c r="BW32" s="118" t="inlineStr">
        <is>
          <t>一</t>
        </is>
      </c>
      <c r="BX32" s="118" t="inlineStr">
        <is>
          <t>一</t>
        </is>
      </c>
      <c r="BY32" s="118" t="inlineStr">
        <is>
          <t>一</t>
        </is>
      </c>
      <c r="BZ32" s="118" t="inlineStr">
        <is>
          <t>一</t>
        </is>
      </c>
      <c r="CA32" s="108"/>
      <c r="CB32" s="108"/>
      <c r="CC32" s="108"/>
      <c r="CD32" s="108"/>
      <c r="CE32" s="108"/>
      <c r="CF32" s="108"/>
      <c r="CG32" s="108"/>
      <c r="CH32" s="108"/>
      <c r="CI32" s="108"/>
      <c r="CJ32" s="108"/>
      <c r="CK32" s="108"/>
      <c r="CL32" s="108"/>
      <c r="CM32" s="108"/>
      <c r="CN32" s="108"/>
      <c r="CO32" s="108"/>
      <c r="CP32" s="108"/>
      <c r="CQ32" s="108"/>
      <c r="CR32" s="118" t="inlineStr">
        <is>
          <t>一</t>
        </is>
      </c>
      <c r="CS32" s="118" t="inlineStr">
        <is>
          <t>一</t>
        </is>
      </c>
      <c r="CT32" s="118" t="inlineStr">
        <is>
          <t>一</t>
        </is>
      </c>
      <c r="CU32" s="108"/>
      <c r="CV32" s="108"/>
      <c r="CW32" s="108"/>
      <c r="CX32" s="108"/>
      <c r="CY32" s="108"/>
      <c r="CZ32" s="108"/>
      <c r="DA32" s="118" t="inlineStr">
        <is>
          <t>一</t>
        </is>
      </c>
      <c r="DB32" s="118" t="inlineStr">
        <is>
          <t>一</t>
        </is>
      </c>
      <c r="DC32" s="118" t="inlineStr">
        <is>
          <t>一</t>
        </is>
      </c>
      <c r="DD32" s="118" t="inlineStr">
        <is>
          <t>一</t>
        </is>
      </c>
      <c r="DE32" s="108"/>
      <c r="DF32" s="108"/>
      <c r="DG32" s="108"/>
      <c r="DH32" s="108"/>
      <c r="DI32" s="108"/>
      <c r="DJ32" s="110"/>
    </row>
    <row r="33" customHeight="true" ht="15.0">
      <c r="A33" s="236" t="inlineStr">
        <is>
          <t>2240108</t>
        </is>
      </c>
      <c r="B33" s="238"/>
      <c r="C33" s="238"/>
      <c r="D33" s="240" t="inlineStr">
        <is>
          <t>应急救援</t>
        </is>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18" t="inlineStr">
        <is>
          <t>一</t>
        </is>
      </c>
      <c r="BO33" s="118" t="inlineStr">
        <is>
          <t>一</t>
        </is>
      </c>
      <c r="BP33" s="118" t="inlineStr">
        <is>
          <t>一</t>
        </is>
      </c>
      <c r="BQ33" s="118" t="inlineStr">
        <is>
          <t>一</t>
        </is>
      </c>
      <c r="BR33" s="118" t="inlineStr">
        <is>
          <t>一</t>
        </is>
      </c>
      <c r="BS33" s="118" t="inlineStr">
        <is>
          <t>一</t>
        </is>
      </c>
      <c r="BT33" s="118" t="inlineStr">
        <is>
          <t>一</t>
        </is>
      </c>
      <c r="BU33" s="118" t="inlineStr">
        <is>
          <t>一</t>
        </is>
      </c>
      <c r="BV33" s="118" t="inlineStr">
        <is>
          <t>一</t>
        </is>
      </c>
      <c r="BW33" s="118" t="inlineStr">
        <is>
          <t>一</t>
        </is>
      </c>
      <c r="BX33" s="118" t="inlineStr">
        <is>
          <t>一</t>
        </is>
      </c>
      <c r="BY33" s="118" t="inlineStr">
        <is>
          <t>一</t>
        </is>
      </c>
      <c r="BZ33" s="118" t="inlineStr">
        <is>
          <t>一</t>
        </is>
      </c>
      <c r="CA33" s="108"/>
      <c r="CB33" s="108"/>
      <c r="CC33" s="108"/>
      <c r="CD33" s="108"/>
      <c r="CE33" s="108"/>
      <c r="CF33" s="108"/>
      <c r="CG33" s="108"/>
      <c r="CH33" s="108"/>
      <c r="CI33" s="108"/>
      <c r="CJ33" s="108"/>
      <c r="CK33" s="108"/>
      <c r="CL33" s="108"/>
      <c r="CM33" s="108"/>
      <c r="CN33" s="108"/>
      <c r="CO33" s="108"/>
      <c r="CP33" s="108"/>
      <c r="CQ33" s="108"/>
      <c r="CR33" s="118" t="inlineStr">
        <is>
          <t>一</t>
        </is>
      </c>
      <c r="CS33" s="118" t="inlineStr">
        <is>
          <t>一</t>
        </is>
      </c>
      <c r="CT33" s="118" t="inlineStr">
        <is>
          <t>一</t>
        </is>
      </c>
      <c r="CU33" s="108"/>
      <c r="CV33" s="108"/>
      <c r="CW33" s="108"/>
      <c r="CX33" s="108"/>
      <c r="CY33" s="108"/>
      <c r="CZ33" s="108"/>
      <c r="DA33" s="118" t="inlineStr">
        <is>
          <t>一</t>
        </is>
      </c>
      <c r="DB33" s="118" t="inlineStr">
        <is>
          <t>一</t>
        </is>
      </c>
      <c r="DC33" s="118" t="inlineStr">
        <is>
          <t>一</t>
        </is>
      </c>
      <c r="DD33" s="118" t="inlineStr">
        <is>
          <t>一</t>
        </is>
      </c>
      <c r="DE33" s="108"/>
      <c r="DF33" s="108"/>
      <c r="DG33" s="108"/>
      <c r="DH33" s="108"/>
      <c r="DI33" s="108"/>
      <c r="DJ33" s="110"/>
    </row>
    <row r="34" customHeight="true" ht="15.0">
      <c r="A34" s="236" t="inlineStr">
        <is>
          <t>2130199</t>
        </is>
      </c>
      <c r="B34" s="238"/>
      <c r="C34" s="238"/>
      <c r="D34" s="240" t="inlineStr">
        <is>
          <t>其他农业农村支出</t>
        </is>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18" t="inlineStr">
        <is>
          <t>一</t>
        </is>
      </c>
      <c r="BO34" s="118" t="inlineStr">
        <is>
          <t>一</t>
        </is>
      </c>
      <c r="BP34" s="118" t="inlineStr">
        <is>
          <t>一</t>
        </is>
      </c>
      <c r="BQ34" s="118" t="inlineStr">
        <is>
          <t>一</t>
        </is>
      </c>
      <c r="BR34" s="118" t="inlineStr">
        <is>
          <t>一</t>
        </is>
      </c>
      <c r="BS34" s="118" t="inlineStr">
        <is>
          <t>一</t>
        </is>
      </c>
      <c r="BT34" s="118" t="inlineStr">
        <is>
          <t>一</t>
        </is>
      </c>
      <c r="BU34" s="118" t="inlineStr">
        <is>
          <t>一</t>
        </is>
      </c>
      <c r="BV34" s="118" t="inlineStr">
        <is>
          <t>一</t>
        </is>
      </c>
      <c r="BW34" s="118" t="inlineStr">
        <is>
          <t>一</t>
        </is>
      </c>
      <c r="BX34" s="118" t="inlineStr">
        <is>
          <t>一</t>
        </is>
      </c>
      <c r="BY34" s="118" t="inlineStr">
        <is>
          <t>一</t>
        </is>
      </c>
      <c r="BZ34" s="118" t="inlineStr">
        <is>
          <t>一</t>
        </is>
      </c>
      <c r="CA34" s="108"/>
      <c r="CB34" s="108"/>
      <c r="CC34" s="108"/>
      <c r="CD34" s="108"/>
      <c r="CE34" s="108"/>
      <c r="CF34" s="108"/>
      <c r="CG34" s="108"/>
      <c r="CH34" s="108"/>
      <c r="CI34" s="108"/>
      <c r="CJ34" s="108"/>
      <c r="CK34" s="108"/>
      <c r="CL34" s="108"/>
      <c r="CM34" s="108"/>
      <c r="CN34" s="108"/>
      <c r="CO34" s="108"/>
      <c r="CP34" s="108"/>
      <c r="CQ34" s="108"/>
      <c r="CR34" s="118" t="inlineStr">
        <is>
          <t>一</t>
        </is>
      </c>
      <c r="CS34" s="118" t="inlineStr">
        <is>
          <t>一</t>
        </is>
      </c>
      <c r="CT34" s="118" t="inlineStr">
        <is>
          <t>一</t>
        </is>
      </c>
      <c r="CU34" s="108"/>
      <c r="CV34" s="108"/>
      <c r="CW34" s="108"/>
      <c r="CX34" s="108"/>
      <c r="CY34" s="108"/>
      <c r="CZ34" s="108"/>
      <c r="DA34" s="118" t="inlineStr">
        <is>
          <t>一</t>
        </is>
      </c>
      <c r="DB34" s="118" t="inlineStr">
        <is>
          <t>一</t>
        </is>
      </c>
      <c r="DC34" s="118" t="inlineStr">
        <is>
          <t>一</t>
        </is>
      </c>
      <c r="DD34" s="118" t="inlineStr">
        <is>
          <t>一</t>
        </is>
      </c>
      <c r="DE34" s="108"/>
      <c r="DF34" s="108"/>
      <c r="DG34" s="108"/>
      <c r="DH34" s="108"/>
      <c r="DI34" s="108"/>
      <c r="DJ34" s="110"/>
    </row>
    <row r="35" customHeight="true" ht="15.0">
      <c r="A35" s="236" t="inlineStr">
        <is>
          <t>2240109</t>
        </is>
      </c>
      <c r="B35" s="238"/>
      <c r="C35" s="238"/>
      <c r="D35" s="240" t="inlineStr">
        <is>
          <t>应急管理</t>
        </is>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18" t="inlineStr">
        <is>
          <t>一</t>
        </is>
      </c>
      <c r="BO35" s="118" t="inlineStr">
        <is>
          <t>一</t>
        </is>
      </c>
      <c r="BP35" s="118" t="inlineStr">
        <is>
          <t>一</t>
        </is>
      </c>
      <c r="BQ35" s="118" t="inlineStr">
        <is>
          <t>一</t>
        </is>
      </c>
      <c r="BR35" s="118" t="inlineStr">
        <is>
          <t>一</t>
        </is>
      </c>
      <c r="BS35" s="118" t="inlineStr">
        <is>
          <t>一</t>
        </is>
      </c>
      <c r="BT35" s="118" t="inlineStr">
        <is>
          <t>一</t>
        </is>
      </c>
      <c r="BU35" s="118" t="inlineStr">
        <is>
          <t>一</t>
        </is>
      </c>
      <c r="BV35" s="118" t="inlineStr">
        <is>
          <t>一</t>
        </is>
      </c>
      <c r="BW35" s="118" t="inlineStr">
        <is>
          <t>一</t>
        </is>
      </c>
      <c r="BX35" s="118" t="inlineStr">
        <is>
          <t>一</t>
        </is>
      </c>
      <c r="BY35" s="118" t="inlineStr">
        <is>
          <t>一</t>
        </is>
      </c>
      <c r="BZ35" s="118" t="inlineStr">
        <is>
          <t>一</t>
        </is>
      </c>
      <c r="CA35" s="108"/>
      <c r="CB35" s="108"/>
      <c r="CC35" s="108"/>
      <c r="CD35" s="108"/>
      <c r="CE35" s="108"/>
      <c r="CF35" s="108"/>
      <c r="CG35" s="108"/>
      <c r="CH35" s="108"/>
      <c r="CI35" s="108"/>
      <c r="CJ35" s="108"/>
      <c r="CK35" s="108"/>
      <c r="CL35" s="108"/>
      <c r="CM35" s="108"/>
      <c r="CN35" s="108"/>
      <c r="CO35" s="108"/>
      <c r="CP35" s="108"/>
      <c r="CQ35" s="108"/>
      <c r="CR35" s="118" t="inlineStr">
        <is>
          <t>一</t>
        </is>
      </c>
      <c r="CS35" s="118" t="inlineStr">
        <is>
          <t>一</t>
        </is>
      </c>
      <c r="CT35" s="118" t="inlineStr">
        <is>
          <t>一</t>
        </is>
      </c>
      <c r="CU35" s="108"/>
      <c r="CV35" s="108"/>
      <c r="CW35" s="108"/>
      <c r="CX35" s="108"/>
      <c r="CY35" s="108"/>
      <c r="CZ35" s="108"/>
      <c r="DA35" s="118" t="inlineStr">
        <is>
          <t>一</t>
        </is>
      </c>
      <c r="DB35" s="118" t="inlineStr">
        <is>
          <t>一</t>
        </is>
      </c>
      <c r="DC35" s="118" t="inlineStr">
        <is>
          <t>一</t>
        </is>
      </c>
      <c r="DD35" s="118" t="inlineStr">
        <is>
          <t>一</t>
        </is>
      </c>
      <c r="DE35" s="108"/>
      <c r="DF35" s="108"/>
      <c r="DG35" s="108"/>
      <c r="DH35" s="108"/>
      <c r="DI35" s="108"/>
      <c r="DJ35" s="110"/>
    </row>
    <row r="36" customHeight="true" ht="15.0">
      <c r="A36" s="236" t="inlineStr">
        <is>
          <t>2110302</t>
        </is>
      </c>
      <c r="B36" s="238"/>
      <c r="C36" s="238"/>
      <c r="D36" s="240" t="inlineStr">
        <is>
          <t>水体</t>
        </is>
      </c>
      <c r="E36" s="108" t="n">
        <f>'Z05_3 经营支出决算明细表'!F36 + 'Z05_3 经营支出决算明细表'!T36 + 'Z05_3 经营支出决算明细表'!AV36 + 'Z05_3 经营支出决算明细表'!BI36 + 'Z05_3 经营支出决算明细表'!CA36 + 'Z05_3 经营支出决算明细表'!CU36 + 'Z05_3 经营支出决算明细表'!DE36</f>
        <v>0.0</v>
      </c>
      <c r="F36" s="108" t="n">
        <f>('Z05_3 经营支出决算明细表'!G36+'Z05_3 经营支出决算明细表'!H36+'Z05_3 经营支出决算明细表'!I36+'Z05_3 经营支出决算明细表'!J36+'Z05_3 经营支出决算明细表'!K36+'Z05_3 经营支出决算明细表'!L36+'Z05_3 经营支出决算明细表'!M36+'Z05_3 经营支出决算明细表'!N36+'Z05_3 经营支出决算明细表'!O36+'Z05_3 经营支出决算明细表'!P36+'Z05_3 经营支出决算明细表'!Q36+'Z05_3 经营支出决算明细表'!R36+'Z05_3 经营支出决算明细表'!S36)</f>
        <v>0.0</v>
      </c>
      <c r="G36" s="108"/>
      <c r="H36" s="108"/>
      <c r="I36" s="108"/>
      <c r="J36" s="108"/>
      <c r="K36" s="108"/>
      <c r="L36" s="108"/>
      <c r="M36" s="108"/>
      <c r="N36" s="108"/>
      <c r="O36" s="108"/>
      <c r="P36" s="108"/>
      <c r="Q36" s="108"/>
      <c r="R36" s="108"/>
      <c r="S36" s="108"/>
      <c r="T36" s="108" t="n">
        <f>('Z05_3 经营支出决算明细表'!U36+'Z05_3 经营支出决算明细表'!V36+'Z05_3 经营支出决算明细表'!W36+'Z05_3 经营支出决算明细表'!X36+'Z05_3 经营支出决算明细表'!Y36+'Z05_3 经营支出决算明细表'!Z36+'Z05_3 经营支出决算明细表'!AA36+'Z05_3 经营支出决算明细表'!AB36+'Z05_3 经营支出决算明细表'!AC36+'Z05_3 经营支出决算明细表'!AD36+'Z05_3 经营支出决算明细表'!AE36+'Z05_3 经营支出决算明细表'!AF36+'Z05_3 经营支出决算明细表'!AG36+'Z05_3 经营支出决算明细表'!AH36+'Z05_3 经营支出决算明细表'!AI36+'Z05_3 经营支出决算明细表'!AJ36+'Z05_3 经营支出决算明细表'!AK36+'Z05_3 经营支出决算明细表'!AL36+'Z05_3 经营支出决算明细表'!AM36+'Z05_3 经营支出决算明细表'!AN36+'Z05_3 经营支出决算明细表'!AO36+'Z05_3 经营支出决算明细表'!AP36+'Z05_3 经营支出决算明细表'!AQ36+'Z05_3 经营支出决算明细表'!AR36+'Z05_3 经营支出决算明细表'!AS36+'Z05_3 经营支出决算明细表'!AT36+'Z05_3 经营支出决算明细表'!AU36)</f>
        <v>0.0</v>
      </c>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t="n">
        <f>('Z05_3 经营支出决算明细表'!AW36+'Z05_3 经营支出决算明细表'!AX36+'Z05_3 经营支出决算明细表'!AY36+'Z05_3 经营支出决算明细表'!AZ36+'Z05_3 经营支出决算明细表'!BA36+'Z05_3 经营支出决算明细表'!BB36+'Z05_3 经营支出决算明细表'!BC36+'Z05_3 经营支出决算明细表'!BD36+'Z05_3 经营支出决算明细表'!BE36+'Z05_3 经营支出决算明细表'!BF36+'Z05_3 经营支出决算明细表'!BG36+'Z05_3 经营支出决算明细表'!BH36)</f>
        <v>0.0</v>
      </c>
      <c r="AW36" s="108"/>
      <c r="AX36" s="108"/>
      <c r="AY36" s="108"/>
      <c r="AZ36" s="108"/>
      <c r="BA36" s="108"/>
      <c r="BB36" s="108"/>
      <c r="BC36" s="108"/>
      <c r="BD36" s="108"/>
      <c r="BE36" s="108"/>
      <c r="BF36" s="108"/>
      <c r="BG36" s="108"/>
      <c r="BH36" s="108"/>
      <c r="BI36" s="108" t="n">
        <f>('Z05_3 经营支出决算明细表'!BJ36+'Z05_3 经营支出决算明细表'!BK36+'Z05_3 经营支出决算明细表'!BL36+'Z05_3 经营支出决算明细表'!BM36)</f>
        <v>0.0</v>
      </c>
      <c r="BJ36" s="108"/>
      <c r="BK36" s="108"/>
      <c r="BL36" s="108"/>
      <c r="BM36" s="108"/>
      <c r="BN36" s="118" t="inlineStr">
        <is>
          <t>一</t>
        </is>
      </c>
      <c r="BO36" s="118" t="inlineStr">
        <is>
          <t>一</t>
        </is>
      </c>
      <c r="BP36" s="118" t="inlineStr">
        <is>
          <t>一</t>
        </is>
      </c>
      <c r="BQ36" s="118" t="inlineStr">
        <is>
          <t>一</t>
        </is>
      </c>
      <c r="BR36" s="118" t="inlineStr">
        <is>
          <t>一</t>
        </is>
      </c>
      <c r="BS36" s="118" t="inlineStr">
        <is>
          <t>一</t>
        </is>
      </c>
      <c r="BT36" s="118" t="inlineStr">
        <is>
          <t>一</t>
        </is>
      </c>
      <c r="BU36" s="118" t="inlineStr">
        <is>
          <t>一</t>
        </is>
      </c>
      <c r="BV36" s="118" t="inlineStr">
        <is>
          <t>一</t>
        </is>
      </c>
      <c r="BW36" s="118" t="inlineStr">
        <is>
          <t>一</t>
        </is>
      </c>
      <c r="BX36" s="118" t="inlineStr">
        <is>
          <t>一</t>
        </is>
      </c>
      <c r="BY36" s="118" t="inlineStr">
        <is>
          <t>一</t>
        </is>
      </c>
      <c r="BZ36" s="118" t="inlineStr">
        <is>
          <t>一</t>
        </is>
      </c>
      <c r="CA36" s="108" t="n">
        <f>('Z05_3 经营支出决算明细表'!CB36+'Z05_3 经营支出决算明细表'!CC36+'Z05_3 经营支出决算明细表'!CD36+'Z05_3 经营支出决算明细表'!CE36+'Z05_3 经营支出决算明细表'!CF36+'Z05_3 经营支出决算明细表'!CG36+'Z05_3 经营支出决算明细表'!CH36+'Z05_3 经营支出决算明细表'!CI36+'Z05_3 经营支出决算明细表'!CJ36+'Z05_3 经营支出决算明细表'!CK36+'Z05_3 经营支出决算明细表'!CL36+'Z05_3 经营支出决算明细表'!CM36+'Z05_3 经营支出决算明细表'!CN36+'Z05_3 经营支出决算明细表'!CO36+'Z05_3 经营支出决算明细表'!CP36+'Z05_3 经营支出决算明细表'!CQ36)</f>
        <v>0.0</v>
      </c>
      <c r="CB36" s="108"/>
      <c r="CC36" s="108"/>
      <c r="CD36" s="108"/>
      <c r="CE36" s="108"/>
      <c r="CF36" s="108"/>
      <c r="CG36" s="108"/>
      <c r="CH36" s="108"/>
      <c r="CI36" s="108"/>
      <c r="CJ36" s="108"/>
      <c r="CK36" s="108"/>
      <c r="CL36" s="108"/>
      <c r="CM36" s="108"/>
      <c r="CN36" s="108"/>
      <c r="CO36" s="108"/>
      <c r="CP36" s="108"/>
      <c r="CQ36" s="108"/>
      <c r="CR36" s="118" t="inlineStr">
        <is>
          <t>一</t>
        </is>
      </c>
      <c r="CS36" s="118" t="inlineStr">
        <is>
          <t>一</t>
        </is>
      </c>
      <c r="CT36" s="118" t="inlineStr">
        <is>
          <t>一</t>
        </is>
      </c>
      <c r="CU36" s="108" t="n">
        <f>('Z05_3 经营支出决算明细表'!CV36+'Z05_3 经营支出决算明细表'!CW36+'Z05_3 经营支出决算明细表'!CX36+'Z05_3 经营支出决算明细表'!CY36+'Z05_3 经营支出决算明细表'!CZ36)</f>
        <v>0.0</v>
      </c>
      <c r="CV36" s="108"/>
      <c r="CW36" s="108"/>
      <c r="CX36" s="108"/>
      <c r="CY36" s="108"/>
      <c r="CZ36" s="108"/>
      <c r="DA36" s="118" t="inlineStr">
        <is>
          <t>一</t>
        </is>
      </c>
      <c r="DB36" s="118" t="inlineStr">
        <is>
          <t>一</t>
        </is>
      </c>
      <c r="DC36" s="118" t="inlineStr">
        <is>
          <t>一</t>
        </is>
      </c>
      <c r="DD36" s="118" t="inlineStr">
        <is>
          <t>一</t>
        </is>
      </c>
      <c r="DE36" s="108" t="n">
        <f>('Z05_3 经营支出决算明细表'!DF36+'Z05_3 经营支出决算明细表'!DG36+'Z05_3 经营支出决算明细表'!DH36+'Z05_3 经营支出决算明细表'!DI36+'Z05_3 经营支出决算明细表'!DJ36)</f>
        <v>0.0</v>
      </c>
      <c r="DF36" s="108"/>
      <c r="DG36" s="108"/>
      <c r="DH36" s="108"/>
      <c r="DI36" s="108"/>
      <c r="DJ36" s="110"/>
    </row>
  </sheetData>
  <mergeCells count="15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12.xml><?xml version="1.0" encoding="utf-8"?>
<worksheet xmlns="http://schemas.openxmlformats.org/spreadsheetml/2006/main">
  <sheetPr>
    <outlinePr summaryBelow="false"/>
  </sheetPr>
  <dimension ref="A1:Y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1.93907174E7</v>
      </c>
      <c r="L6" s="24" t="n">
        <f>SUM('Z06 项目支出分项目收入支出决算表'!L7)</f>
        <v>0.0</v>
      </c>
      <c r="M6" s="24" t="n">
        <f>SUM('Z06 项目支出分项目收入支出决算表'!M7)</f>
        <v>0.0</v>
      </c>
      <c r="N6" s="24" t="n">
        <f>SUM('Z06 项目支出分项目收入支出决算表'!N7)</f>
        <v>1.93907174E7</v>
      </c>
      <c r="O6" s="24" t="n">
        <f>SUM('Z06 项目支出分项目收入支出决算表'!O7)</f>
        <v>0.0</v>
      </c>
      <c r="P6" s="24" t="n">
        <f>SUM('Z06 项目支出分项目收入支出决算表'!P7)</f>
        <v>0.0</v>
      </c>
      <c r="Q6" s="24" t="n">
        <f>'Z06 项目支出分项目收入支出决算表'!R6 + 'Z06 项目支出分项目收入支出决算表'!S6</f>
        <v>1.93907174E7</v>
      </c>
      <c r="R6" s="24" t="n">
        <f>SUM('Z06 项目支出分项目收入支出决算表'!R7)</f>
        <v>1.93907174E7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2010308</t>
        </is>
      </c>
      <c r="B7" s="174"/>
      <c r="C7" s="174"/>
      <c r="D7" s="172" t="inlineStr">
        <is>
          <t>信访维稳专项资金</t>
        </is>
      </c>
      <c r="E7" s="172"/>
      <c r="F7" s="172" t="inlineStr">
        <is>
          <t>特定目标类</t>
        </is>
      </c>
      <c r="G7" s="172"/>
      <c r="H7" s="172"/>
      <c r="I7" s="200" t="inlineStr">
        <is>
          <t>非基建项目</t>
        </is>
      </c>
      <c r="J7" s="172" t="inlineStr">
        <is>
          <t>否</t>
        </is>
      </c>
      <c r="K7" s="24" t="n">
        <v>1005682.4</v>
      </c>
      <c r="L7" s="24" t="n">
        <v>0.0</v>
      </c>
      <c r="M7" s="24" t="n">
        <v>0.0</v>
      </c>
      <c r="N7" s="24" t="n">
        <v>1005682.4</v>
      </c>
      <c r="O7" s="24" t="n">
        <v>0.0</v>
      </c>
      <c r="P7" s="24" t="n">
        <v>0.0</v>
      </c>
      <c r="Q7" s="24" t="n">
        <v>1005682.4</v>
      </c>
      <c r="R7" s="24" t="n">
        <v>1005682.4</v>
      </c>
      <c r="S7" s="24" t="n">
        <v>0.0</v>
      </c>
      <c r="T7" s="24" t="n">
        <v>0.0</v>
      </c>
      <c r="U7" s="24" t="n">
        <v>0.0</v>
      </c>
      <c r="V7" s="24" t="n">
        <v>0.0</v>
      </c>
      <c r="W7" s="24" t="n">
        <v>0.0</v>
      </c>
      <c r="X7" s="24" t="n">
        <v>0.0</v>
      </c>
      <c r="Y7" s="26" t="n">
        <v>0.0</v>
      </c>
    </row>
    <row r="8" customHeight="true" ht="15.0">
      <c r="A8" s="172" t="inlineStr">
        <is>
          <t>2010507</t>
        </is>
      </c>
      <c r="B8" s="174"/>
      <c r="C8" s="174"/>
      <c r="D8" s="172" t="inlineStr">
        <is>
          <t>专项经济普查经费</t>
        </is>
      </c>
      <c r="E8" s="172"/>
      <c r="F8" s="172" t="inlineStr">
        <is>
          <t>特定目标类</t>
        </is>
      </c>
      <c r="G8" s="172"/>
      <c r="H8" s="172"/>
      <c r="I8" s="200" t="inlineStr">
        <is>
          <t>非基建项目</t>
        </is>
      </c>
      <c r="J8" s="172" t="inlineStr">
        <is>
          <t>否</t>
        </is>
      </c>
      <c r="K8" s="24" t="n">
        <v>10640.0</v>
      </c>
      <c r="L8" s="24" t="n">
        <v>0.0</v>
      </c>
      <c r="M8" s="24" t="n">
        <v>0.0</v>
      </c>
      <c r="N8" s="24" t="n">
        <v>10640.0</v>
      </c>
      <c r="O8" s="24" t="n">
        <v>0.0</v>
      </c>
      <c r="P8" s="24" t="n">
        <v>0.0</v>
      </c>
      <c r="Q8" s="24" t="n">
        <v>10640.0</v>
      </c>
      <c r="R8" s="24" t="n">
        <v>10640.0</v>
      </c>
      <c r="S8" s="24" t="n">
        <v>0.0</v>
      </c>
      <c r="T8" s="24" t="n">
        <v>0.0</v>
      </c>
      <c r="U8" s="24" t="n">
        <v>0.0</v>
      </c>
      <c r="V8" s="24" t="n">
        <v>0.0</v>
      </c>
      <c r="W8" s="24" t="n">
        <v>0.0</v>
      </c>
      <c r="X8" s="24" t="n">
        <v>0.0</v>
      </c>
      <c r="Y8" s="26" t="n">
        <v>0.0</v>
      </c>
    </row>
    <row r="9" customHeight="true" ht="15.0">
      <c r="A9" s="172" t="inlineStr">
        <is>
          <t>2012999</t>
        </is>
      </c>
      <c r="B9" s="174"/>
      <c r="C9" s="174"/>
      <c r="D9" s="172" t="inlineStr">
        <is>
          <t>妇联经费</t>
        </is>
      </c>
      <c r="E9" s="172"/>
      <c r="F9" s="172" t="inlineStr">
        <is>
          <t>特定目标类</t>
        </is>
      </c>
      <c r="G9" s="172"/>
      <c r="H9" s="172"/>
      <c r="I9" s="200" t="inlineStr">
        <is>
          <t>非基建项目</t>
        </is>
      </c>
      <c r="J9" s="172" t="inlineStr">
        <is>
          <t>否</t>
        </is>
      </c>
      <c r="K9" s="24" t="n">
        <v>14536.0</v>
      </c>
      <c r="L9" s="24" t="n">
        <v>0.0</v>
      </c>
      <c r="M9" s="24" t="n">
        <v>0.0</v>
      </c>
      <c r="N9" s="24" t="n">
        <v>14536.0</v>
      </c>
      <c r="O9" s="24" t="n">
        <v>0.0</v>
      </c>
      <c r="P9" s="24" t="n">
        <v>0.0</v>
      </c>
      <c r="Q9" s="24" t="n">
        <v>14536.0</v>
      </c>
      <c r="R9" s="24" t="n">
        <v>14536.0</v>
      </c>
      <c r="S9" s="24" t="n">
        <v>0.0</v>
      </c>
      <c r="T9" s="24" t="n">
        <v>0.0</v>
      </c>
      <c r="U9" s="24" t="n">
        <v>0.0</v>
      </c>
      <c r="V9" s="24" t="n">
        <v>0.0</v>
      </c>
      <c r="W9" s="24" t="n">
        <v>0.0</v>
      </c>
      <c r="X9" s="24" t="n">
        <v>0.0</v>
      </c>
      <c r="Y9" s="26" t="n">
        <v>0.0</v>
      </c>
    </row>
    <row r="10" customHeight="true" ht="15.0">
      <c r="A10" s="172" t="inlineStr">
        <is>
          <t>2040199</t>
        </is>
      </c>
      <c r="B10" s="174"/>
      <c r="C10" s="174"/>
      <c r="D10" s="172" t="inlineStr">
        <is>
          <t>武装部退役军人专项经费</t>
        </is>
      </c>
      <c r="E10" s="172"/>
      <c r="F10" s="172" t="inlineStr">
        <is>
          <t>特定目标类</t>
        </is>
      </c>
      <c r="G10" s="172"/>
      <c r="H10" s="172"/>
      <c r="I10" s="200" t="inlineStr">
        <is>
          <t>非基建项目</t>
        </is>
      </c>
      <c r="J10" s="172" t="inlineStr">
        <is>
          <t>否</t>
        </is>
      </c>
      <c r="K10" s="24" t="n">
        <v>147606.82</v>
      </c>
      <c r="L10" s="24" t="n">
        <v>0.0</v>
      </c>
      <c r="M10" s="24" t="n">
        <v>0.0</v>
      </c>
      <c r="N10" s="24" t="n">
        <v>147606.82</v>
      </c>
      <c r="O10" s="24" t="n">
        <v>0.0</v>
      </c>
      <c r="P10" s="24" t="n">
        <v>0.0</v>
      </c>
      <c r="Q10" s="24" t="n">
        <v>147606.82</v>
      </c>
      <c r="R10" s="24" t="n">
        <v>147606.82</v>
      </c>
      <c r="S10" s="24" t="n">
        <v>0.0</v>
      </c>
      <c r="T10" s="24" t="n">
        <v>0.0</v>
      </c>
      <c r="U10" s="24" t="n">
        <v>0.0</v>
      </c>
      <c r="V10" s="24" t="n">
        <v>0.0</v>
      </c>
      <c r="W10" s="24" t="n">
        <v>0.0</v>
      </c>
      <c r="X10" s="24" t="n">
        <v>0.0</v>
      </c>
      <c r="Y10" s="26" t="n">
        <v>0.0</v>
      </c>
    </row>
    <row r="11" customHeight="true" ht="15.0">
      <c r="A11" s="172" t="inlineStr">
        <is>
          <t>2040699</t>
        </is>
      </c>
      <c r="B11" s="174"/>
      <c r="C11" s="174"/>
      <c r="D11" s="172" t="inlineStr">
        <is>
          <t>社会综合治理专项经费</t>
        </is>
      </c>
      <c r="E11" s="172"/>
      <c r="F11" s="172" t="inlineStr">
        <is>
          <t>特定目标类</t>
        </is>
      </c>
      <c r="G11" s="172"/>
      <c r="H11" s="172"/>
      <c r="I11" s="200" t="inlineStr">
        <is>
          <t>非基建项目</t>
        </is>
      </c>
      <c r="J11" s="172" t="inlineStr">
        <is>
          <t>否</t>
        </is>
      </c>
      <c r="K11" s="24" t="n">
        <v>447200.0</v>
      </c>
      <c r="L11" s="24" t="n">
        <v>0.0</v>
      </c>
      <c r="M11" s="24" t="n">
        <v>0.0</v>
      </c>
      <c r="N11" s="24" t="n">
        <v>447200.0</v>
      </c>
      <c r="O11" s="24" t="n">
        <v>0.0</v>
      </c>
      <c r="P11" s="24" t="n">
        <v>0.0</v>
      </c>
      <c r="Q11" s="24" t="n">
        <v>447200.0</v>
      </c>
      <c r="R11" s="24" t="n">
        <v>447200.0</v>
      </c>
      <c r="S11" s="24" t="n">
        <v>0.0</v>
      </c>
      <c r="T11" s="24" t="n">
        <v>0.0</v>
      </c>
      <c r="U11" s="24" t="n">
        <v>0.0</v>
      </c>
      <c r="V11" s="24" t="n">
        <v>0.0</v>
      </c>
      <c r="W11" s="24" t="n">
        <v>0.0</v>
      </c>
      <c r="X11" s="24" t="n">
        <v>0.0</v>
      </c>
      <c r="Y11" s="26" t="n">
        <v>0.0</v>
      </c>
    </row>
    <row r="12" customHeight="true" ht="15.0">
      <c r="A12" s="172" t="inlineStr">
        <is>
          <t>2040699</t>
        </is>
      </c>
      <c r="B12" s="174"/>
      <c r="C12" s="174"/>
      <c r="D12" s="172" t="inlineStr">
        <is>
          <t>司法所工作经费</t>
        </is>
      </c>
      <c r="E12" s="172"/>
      <c r="F12" s="172" t="inlineStr">
        <is>
          <t>特定目标类</t>
        </is>
      </c>
      <c r="G12" s="172"/>
      <c r="H12" s="172"/>
      <c r="I12" s="200" t="inlineStr">
        <is>
          <t>非基建项目</t>
        </is>
      </c>
      <c r="J12" s="172" t="inlineStr">
        <is>
          <t>否</t>
        </is>
      </c>
      <c r="K12" s="24" t="n">
        <v>91886.5</v>
      </c>
      <c r="L12" s="24" t="n">
        <v>0.0</v>
      </c>
      <c r="M12" s="24" t="n">
        <v>0.0</v>
      </c>
      <c r="N12" s="24" t="n">
        <v>91886.5</v>
      </c>
      <c r="O12" s="24" t="n">
        <v>0.0</v>
      </c>
      <c r="P12" s="24" t="n">
        <v>0.0</v>
      </c>
      <c r="Q12" s="24" t="n">
        <v>91886.5</v>
      </c>
      <c r="R12" s="24" t="n">
        <v>91886.5</v>
      </c>
      <c r="S12" s="24" t="n">
        <v>0.0</v>
      </c>
      <c r="T12" s="24" t="n">
        <v>0.0</v>
      </c>
      <c r="U12" s="24" t="n">
        <v>0.0</v>
      </c>
      <c r="V12" s="24" t="n">
        <v>0.0</v>
      </c>
      <c r="W12" s="24" t="n">
        <v>0.0</v>
      </c>
      <c r="X12" s="24" t="n">
        <v>0.0</v>
      </c>
      <c r="Y12" s="26" t="n">
        <v>0.0</v>
      </c>
    </row>
    <row r="13" customHeight="true" ht="15.0">
      <c r="A13" s="172" t="inlineStr">
        <is>
          <t>2082501</t>
        </is>
      </c>
      <c r="B13" s="174"/>
      <c r="C13" s="174"/>
      <c r="D13" s="172" t="inlineStr">
        <is>
          <t>“特殊群体”救助</t>
        </is>
      </c>
      <c r="E13" s="172"/>
      <c r="F13" s="172" t="inlineStr">
        <is>
          <t>特定目标类</t>
        </is>
      </c>
      <c r="G13" s="172"/>
      <c r="H13" s="172"/>
      <c r="I13" s="200" t="inlineStr">
        <is>
          <t>非基建项目</t>
        </is>
      </c>
      <c r="J13" s="172" t="inlineStr">
        <is>
          <t>否</t>
        </is>
      </c>
      <c r="K13" s="24" t="n">
        <v>425250.0</v>
      </c>
      <c r="L13" s="24" t="n">
        <v>0.0</v>
      </c>
      <c r="M13" s="24" t="n">
        <v>0.0</v>
      </c>
      <c r="N13" s="24" t="n">
        <v>425250.0</v>
      </c>
      <c r="O13" s="24" t="n">
        <v>0.0</v>
      </c>
      <c r="P13" s="24" t="n">
        <v>0.0</v>
      </c>
      <c r="Q13" s="24" t="n">
        <v>425250.0</v>
      </c>
      <c r="R13" s="24" t="n">
        <v>425250.0</v>
      </c>
      <c r="S13" s="24" t="n">
        <v>0.0</v>
      </c>
      <c r="T13" s="24" t="n">
        <v>0.0</v>
      </c>
      <c r="U13" s="24" t="n">
        <v>0.0</v>
      </c>
      <c r="V13" s="24" t="n">
        <v>0.0</v>
      </c>
      <c r="W13" s="24" t="n">
        <v>0.0</v>
      </c>
      <c r="X13" s="24" t="n">
        <v>0.0</v>
      </c>
      <c r="Y13" s="26" t="n">
        <v>0.0</v>
      </c>
    </row>
    <row r="14" customHeight="true" ht="15.0">
      <c r="A14" s="172" t="inlineStr">
        <is>
          <t>2100409</t>
        </is>
      </c>
      <c r="B14" s="174"/>
      <c r="C14" s="174"/>
      <c r="D14" s="172" t="inlineStr">
        <is>
          <t>疫情防控经费</t>
        </is>
      </c>
      <c r="E14" s="172"/>
      <c r="F14" s="172" t="inlineStr">
        <is>
          <t>特定目标类</t>
        </is>
      </c>
      <c r="G14" s="172"/>
      <c r="H14" s="172"/>
      <c r="I14" s="200" t="inlineStr">
        <is>
          <t>非基建项目</t>
        </is>
      </c>
      <c r="J14" s="172" t="inlineStr">
        <is>
          <t>否</t>
        </is>
      </c>
      <c r="K14" s="24" t="n">
        <v>31400.0</v>
      </c>
      <c r="L14" s="24" t="n">
        <v>0.0</v>
      </c>
      <c r="M14" s="24" t="n">
        <v>0.0</v>
      </c>
      <c r="N14" s="24" t="n">
        <v>31400.0</v>
      </c>
      <c r="O14" s="24" t="n">
        <v>0.0</v>
      </c>
      <c r="P14" s="24" t="n">
        <v>0.0</v>
      </c>
      <c r="Q14" s="24" t="n">
        <v>31400.0</v>
      </c>
      <c r="R14" s="24" t="n">
        <v>31400.0</v>
      </c>
      <c r="S14" s="24" t="n">
        <v>0.0</v>
      </c>
      <c r="T14" s="24" t="n">
        <v>0.0</v>
      </c>
      <c r="U14" s="24" t="n">
        <v>0.0</v>
      </c>
      <c r="V14" s="24" t="n">
        <v>0.0</v>
      </c>
      <c r="W14" s="24" t="n">
        <v>0.0</v>
      </c>
      <c r="X14" s="24" t="n">
        <v>0.0</v>
      </c>
      <c r="Y14" s="26" t="n">
        <v>0.0</v>
      </c>
    </row>
    <row r="15" customHeight="true" ht="15.0">
      <c r="A15" s="172" t="inlineStr">
        <is>
          <t>2120199</t>
        </is>
      </c>
      <c r="B15" s="174"/>
      <c r="C15" s="174"/>
      <c r="D15" s="172" t="inlineStr">
        <is>
          <t>文明创建“四清四治”工作经费</t>
        </is>
      </c>
      <c r="E15" s="172"/>
      <c r="F15" s="172" t="inlineStr">
        <is>
          <t>特定目标类</t>
        </is>
      </c>
      <c r="G15" s="172"/>
      <c r="H15" s="172"/>
      <c r="I15" s="200" t="inlineStr">
        <is>
          <t>非基建项目</t>
        </is>
      </c>
      <c r="J15" s="172" t="inlineStr">
        <is>
          <t>否</t>
        </is>
      </c>
      <c r="K15" s="24" t="n">
        <v>969035.0</v>
      </c>
      <c r="L15" s="24" t="n">
        <v>0.0</v>
      </c>
      <c r="M15" s="24" t="n">
        <v>0.0</v>
      </c>
      <c r="N15" s="24" t="n">
        <v>969035.0</v>
      </c>
      <c r="O15" s="24" t="n">
        <v>0.0</v>
      </c>
      <c r="P15" s="24" t="n">
        <v>0.0</v>
      </c>
      <c r="Q15" s="24" t="n">
        <v>969035.0</v>
      </c>
      <c r="R15" s="24" t="n">
        <v>969035.0</v>
      </c>
      <c r="S15" s="24" t="n">
        <v>0.0</v>
      </c>
      <c r="T15" s="24" t="n">
        <v>0.0</v>
      </c>
      <c r="U15" s="24" t="n">
        <v>0.0</v>
      </c>
      <c r="V15" s="24" t="n">
        <v>0.0</v>
      </c>
      <c r="W15" s="24" t="n">
        <v>0.0</v>
      </c>
      <c r="X15" s="24" t="n">
        <v>0.0</v>
      </c>
      <c r="Y15" s="26" t="n">
        <v>0.0</v>
      </c>
    </row>
    <row r="16" customHeight="true" ht="15.0">
      <c r="A16" s="172" t="inlineStr">
        <is>
          <t>2120802</t>
        </is>
      </c>
      <c r="B16" s="174"/>
      <c r="C16" s="174"/>
      <c r="D16" s="172" t="inlineStr">
        <is>
          <t>黑木耳种植基地</t>
        </is>
      </c>
      <c r="E16" s="172"/>
      <c r="F16" s="172" t="inlineStr">
        <is>
          <t>特定目标类</t>
        </is>
      </c>
      <c r="G16" s="172"/>
      <c r="H16" s="172"/>
      <c r="I16" s="200" t="inlineStr">
        <is>
          <t>非基建项目</t>
        </is>
      </c>
      <c r="J16" s="172" t="inlineStr">
        <is>
          <t>否</t>
        </is>
      </c>
      <c r="K16" s="24" t="n">
        <v>1271732.0</v>
      </c>
      <c r="L16" s="24" t="n">
        <v>0.0</v>
      </c>
      <c r="M16" s="24" t="n">
        <v>0.0</v>
      </c>
      <c r="N16" s="24" t="n">
        <v>1271732.0</v>
      </c>
      <c r="O16" s="24" t="n">
        <v>0.0</v>
      </c>
      <c r="P16" s="24" t="n">
        <v>0.0</v>
      </c>
      <c r="Q16" s="24" t="n">
        <v>1271732.0</v>
      </c>
      <c r="R16" s="24" t="n">
        <v>1271732.0</v>
      </c>
      <c r="S16" s="24" t="n">
        <v>0.0</v>
      </c>
      <c r="T16" s="24" t="n">
        <v>0.0</v>
      </c>
      <c r="U16" s="24" t="n">
        <v>0.0</v>
      </c>
      <c r="V16" s="24" t="n">
        <v>0.0</v>
      </c>
      <c r="W16" s="24" t="n">
        <v>0.0</v>
      </c>
      <c r="X16" s="24" t="n">
        <v>0.0</v>
      </c>
      <c r="Y16" s="26" t="n">
        <v>0.0</v>
      </c>
    </row>
    <row r="17" customHeight="true" ht="15.0">
      <c r="A17" s="172" t="inlineStr">
        <is>
          <t>2120899</t>
        </is>
      </c>
      <c r="B17" s="174"/>
      <c r="C17" s="174"/>
      <c r="D17" s="172" t="inlineStr">
        <is>
          <t>微实事及冬修水利</t>
        </is>
      </c>
      <c r="E17" s="172"/>
      <c r="F17" s="172" t="inlineStr">
        <is>
          <t>特定目标类</t>
        </is>
      </c>
      <c r="G17" s="172"/>
      <c r="H17" s="172"/>
      <c r="I17" s="200" t="inlineStr">
        <is>
          <t>非基建项目</t>
        </is>
      </c>
      <c r="J17" s="172" t="inlineStr">
        <is>
          <t>否</t>
        </is>
      </c>
      <c r="K17" s="24" t="n">
        <v>2201282.66</v>
      </c>
      <c r="L17" s="24" t="n">
        <v>0.0</v>
      </c>
      <c r="M17" s="24" t="n">
        <v>0.0</v>
      </c>
      <c r="N17" s="24" t="n">
        <v>2201282.66</v>
      </c>
      <c r="O17" s="24" t="n">
        <v>0.0</v>
      </c>
      <c r="P17" s="24" t="n">
        <v>0.0</v>
      </c>
      <c r="Q17" s="24" t="n">
        <v>2201282.66</v>
      </c>
      <c r="R17" s="24" t="n">
        <v>2201282.66</v>
      </c>
      <c r="S17" s="24" t="n">
        <v>0.0</v>
      </c>
      <c r="T17" s="24" t="n">
        <v>0.0</v>
      </c>
      <c r="U17" s="24" t="n">
        <v>0.0</v>
      </c>
      <c r="V17" s="24" t="n">
        <v>0.0</v>
      </c>
      <c r="W17" s="24" t="n">
        <v>0.0</v>
      </c>
      <c r="X17" s="24" t="n">
        <v>0.0</v>
      </c>
      <c r="Y17" s="26" t="n">
        <v>0.0</v>
      </c>
    </row>
    <row r="18" customHeight="true" ht="15.0">
      <c r="A18" s="172" t="inlineStr">
        <is>
          <t>2120899</t>
        </is>
      </c>
      <c r="B18" s="174"/>
      <c r="C18" s="174"/>
      <c r="D18" s="172" t="inlineStr">
        <is>
          <t>文明创建“四清四治”工作经费</t>
        </is>
      </c>
      <c r="E18" s="172"/>
      <c r="F18" s="172" t="inlineStr">
        <is>
          <t>特定目标类</t>
        </is>
      </c>
      <c r="G18" s="172"/>
      <c r="H18" s="172"/>
      <c r="I18" s="200" t="inlineStr">
        <is>
          <t>非基建项目</t>
        </is>
      </c>
      <c r="J18" s="172" t="inlineStr">
        <is>
          <t>否</t>
        </is>
      </c>
      <c r="K18" s="24" t="n">
        <v>203712.09</v>
      </c>
      <c r="L18" s="24" t="n">
        <v>0.0</v>
      </c>
      <c r="M18" s="24" t="n">
        <v>0.0</v>
      </c>
      <c r="N18" s="24" t="n">
        <v>203712.09</v>
      </c>
      <c r="O18" s="24" t="n">
        <v>0.0</v>
      </c>
      <c r="P18" s="24" t="n">
        <v>0.0</v>
      </c>
      <c r="Q18" s="24" t="n">
        <v>203712.09</v>
      </c>
      <c r="R18" s="24" t="n">
        <v>203712.09</v>
      </c>
      <c r="S18" s="24" t="n">
        <v>0.0</v>
      </c>
      <c r="T18" s="24" t="n">
        <v>0.0</v>
      </c>
      <c r="U18" s="24" t="n">
        <v>0.0</v>
      </c>
      <c r="V18" s="24" t="n">
        <v>0.0</v>
      </c>
      <c r="W18" s="24" t="n">
        <v>0.0</v>
      </c>
      <c r="X18" s="24" t="n">
        <v>0.0</v>
      </c>
      <c r="Y18" s="26" t="n">
        <v>0.0</v>
      </c>
    </row>
    <row r="19" customHeight="true" ht="15.0">
      <c r="A19" s="172" t="inlineStr">
        <is>
          <t>2130199</t>
        </is>
      </c>
      <c r="B19" s="174"/>
      <c r="C19" s="174"/>
      <c r="D19" s="172" t="inlineStr">
        <is>
          <t>农村工作运转经费</t>
        </is>
      </c>
      <c r="E19" s="172"/>
      <c r="F19" s="172" t="inlineStr">
        <is>
          <t>特定目标类</t>
        </is>
      </c>
      <c r="G19" s="172"/>
      <c r="H19" s="172"/>
      <c r="I19" s="200" t="inlineStr">
        <is>
          <t>非基建项目</t>
        </is>
      </c>
      <c r="J19" s="172" t="inlineStr">
        <is>
          <t>否</t>
        </is>
      </c>
      <c r="K19" s="24" t="n">
        <v>3543840.55</v>
      </c>
      <c r="L19" s="24" t="n">
        <v>0.0</v>
      </c>
      <c r="M19" s="24" t="n">
        <v>0.0</v>
      </c>
      <c r="N19" s="24" t="n">
        <v>3543840.55</v>
      </c>
      <c r="O19" s="24" t="n">
        <v>0.0</v>
      </c>
      <c r="P19" s="24" t="n">
        <v>0.0</v>
      </c>
      <c r="Q19" s="24" t="n">
        <v>3543840.55</v>
      </c>
      <c r="R19" s="24" t="n">
        <v>3543840.55</v>
      </c>
      <c r="S19" s="24" t="n">
        <v>0.0</v>
      </c>
      <c r="T19" s="24" t="n">
        <v>0.0</v>
      </c>
      <c r="U19" s="24" t="n">
        <v>0.0</v>
      </c>
      <c r="V19" s="24" t="n">
        <v>0.0</v>
      </c>
      <c r="W19" s="24" t="n">
        <v>0.0</v>
      </c>
      <c r="X19" s="24" t="n">
        <v>0.0</v>
      </c>
      <c r="Y19" s="26" t="n">
        <v>0.0</v>
      </c>
    </row>
    <row r="20" customHeight="true" ht="15.0">
      <c r="A20" s="172" t="inlineStr">
        <is>
          <t>2130199</t>
        </is>
      </c>
      <c r="B20" s="174"/>
      <c r="C20" s="174"/>
      <c r="D20" s="172" t="inlineStr">
        <is>
          <t>村（社区）运转专项工作经费</t>
        </is>
      </c>
      <c r="E20" s="172"/>
      <c r="F20" s="172" t="inlineStr">
        <is>
          <t>特定目标类</t>
        </is>
      </c>
      <c r="G20" s="172"/>
      <c r="H20" s="172"/>
      <c r="I20" s="200" t="inlineStr">
        <is>
          <t>非基建项目</t>
        </is>
      </c>
      <c r="J20" s="172" t="inlineStr">
        <is>
          <t>否</t>
        </is>
      </c>
      <c r="K20" s="24" t="n">
        <v>5589075.0</v>
      </c>
      <c r="L20" s="24" t="n">
        <v>0.0</v>
      </c>
      <c r="M20" s="24" t="n">
        <v>0.0</v>
      </c>
      <c r="N20" s="24" t="n">
        <v>5589075.0</v>
      </c>
      <c r="O20" s="24" t="n">
        <v>0.0</v>
      </c>
      <c r="P20" s="24" t="n">
        <v>0.0</v>
      </c>
      <c r="Q20" s="24" t="n">
        <v>5589075.0</v>
      </c>
      <c r="R20" s="24" t="n">
        <v>5589075.0</v>
      </c>
      <c r="S20" s="24" t="n">
        <v>0.0</v>
      </c>
      <c r="T20" s="24" t="n">
        <v>0.0</v>
      </c>
      <c r="U20" s="24" t="n">
        <v>0.0</v>
      </c>
      <c r="V20" s="24" t="n">
        <v>0.0</v>
      </c>
      <c r="W20" s="24" t="n">
        <v>0.0</v>
      </c>
      <c r="X20" s="24" t="n">
        <v>0.0</v>
      </c>
      <c r="Y20" s="26" t="n">
        <v>0.0</v>
      </c>
    </row>
    <row r="21" customHeight="true" ht="15.0">
      <c r="A21" s="172" t="inlineStr">
        <is>
          <t>2130199</t>
        </is>
      </c>
      <c r="B21" s="174"/>
      <c r="C21" s="174"/>
      <c r="D21" s="172" t="inlineStr">
        <is>
          <t>乡镇下乡工作补贴及退休人员生活补助、节日补助、职工遗属生活补贴</t>
        </is>
      </c>
      <c r="E21" s="172"/>
      <c r="F21" s="172" t="inlineStr">
        <is>
          <t>特定目标类</t>
        </is>
      </c>
      <c r="G21" s="172"/>
      <c r="H21" s="172"/>
      <c r="I21" s="200" t="inlineStr">
        <is>
          <t>非基建项目</t>
        </is>
      </c>
      <c r="J21" s="172" t="inlineStr">
        <is>
          <t>否</t>
        </is>
      </c>
      <c r="K21" s="24" t="n">
        <v>902240.0</v>
      </c>
      <c r="L21" s="24" t="n">
        <v>0.0</v>
      </c>
      <c r="M21" s="24" t="n">
        <v>0.0</v>
      </c>
      <c r="N21" s="24" t="n">
        <v>902240.0</v>
      </c>
      <c r="O21" s="24" t="n">
        <v>0.0</v>
      </c>
      <c r="P21" s="24" t="n">
        <v>0.0</v>
      </c>
      <c r="Q21" s="24" t="n">
        <v>902240.0</v>
      </c>
      <c r="R21" s="24" t="n">
        <v>902240.0</v>
      </c>
      <c r="S21" s="24" t="n">
        <v>0.0</v>
      </c>
      <c r="T21" s="24" t="n">
        <v>0.0</v>
      </c>
      <c r="U21" s="24" t="n">
        <v>0.0</v>
      </c>
      <c r="V21" s="24" t="n">
        <v>0.0</v>
      </c>
      <c r="W21" s="24" t="n">
        <v>0.0</v>
      </c>
      <c r="X21" s="24" t="n">
        <v>0.0</v>
      </c>
      <c r="Y21" s="26" t="n">
        <v>0.0</v>
      </c>
    </row>
    <row r="22" customHeight="true" ht="15.0">
      <c r="A22" s="172" t="inlineStr">
        <is>
          <t>2130199</t>
        </is>
      </c>
      <c r="B22" s="174"/>
      <c r="C22" s="174"/>
      <c r="D22" s="172" t="inlineStr">
        <is>
          <t>村级财务监督、办案专案经费</t>
        </is>
      </c>
      <c r="E22" s="172"/>
      <c r="F22" s="172" t="inlineStr">
        <is>
          <t>特定目标类</t>
        </is>
      </c>
      <c r="G22" s="172"/>
      <c r="H22" s="172"/>
      <c r="I22" s="200" t="inlineStr">
        <is>
          <t>非基建项目</t>
        </is>
      </c>
      <c r="J22" s="172" t="inlineStr">
        <is>
          <t>否</t>
        </is>
      </c>
      <c r="K22" s="24" t="n">
        <v>183160.0</v>
      </c>
      <c r="L22" s="24" t="n">
        <v>0.0</v>
      </c>
      <c r="M22" s="24" t="n">
        <v>0.0</v>
      </c>
      <c r="N22" s="24" t="n">
        <v>183160.0</v>
      </c>
      <c r="O22" s="24" t="n">
        <v>0.0</v>
      </c>
      <c r="P22" s="24" t="n">
        <v>0.0</v>
      </c>
      <c r="Q22" s="24" t="n">
        <v>183160.0</v>
      </c>
      <c r="R22" s="24" t="n">
        <v>183160.0</v>
      </c>
      <c r="S22" s="24" t="n">
        <v>0.0</v>
      </c>
      <c r="T22" s="24" t="n">
        <v>0.0</v>
      </c>
      <c r="U22" s="24" t="n">
        <v>0.0</v>
      </c>
      <c r="V22" s="24" t="n">
        <v>0.0</v>
      </c>
      <c r="W22" s="24" t="n">
        <v>0.0</v>
      </c>
      <c r="X22" s="24" t="n">
        <v>0.0</v>
      </c>
      <c r="Y22" s="26" t="n">
        <v>0.0</v>
      </c>
    </row>
    <row r="23" customHeight="true" ht="15.0">
      <c r="A23" s="172" t="inlineStr">
        <is>
          <t>2130199</t>
        </is>
      </c>
      <c r="B23" s="174"/>
      <c r="C23" s="174"/>
      <c r="D23" s="172" t="inlineStr">
        <is>
          <t>控违、禁燃、禁止露天焚烧工作经费</t>
        </is>
      </c>
      <c r="E23" s="172"/>
      <c r="F23" s="172" t="inlineStr">
        <is>
          <t>特定目标类</t>
        </is>
      </c>
      <c r="G23" s="172"/>
      <c r="H23" s="172"/>
      <c r="I23" s="200" t="inlineStr">
        <is>
          <t>非基建项目</t>
        </is>
      </c>
      <c r="J23" s="172" t="inlineStr">
        <is>
          <t>否</t>
        </is>
      </c>
      <c r="K23" s="24" t="n">
        <v>86075.0</v>
      </c>
      <c r="L23" s="24" t="n">
        <v>0.0</v>
      </c>
      <c r="M23" s="24" t="n">
        <v>0.0</v>
      </c>
      <c r="N23" s="24" t="n">
        <v>86075.0</v>
      </c>
      <c r="O23" s="24" t="n">
        <v>0.0</v>
      </c>
      <c r="P23" s="24" t="n">
        <v>0.0</v>
      </c>
      <c r="Q23" s="24" t="n">
        <v>86075.0</v>
      </c>
      <c r="R23" s="24" t="n">
        <v>86075.0</v>
      </c>
      <c r="S23" s="24" t="n">
        <v>0.0</v>
      </c>
      <c r="T23" s="24" t="n">
        <v>0.0</v>
      </c>
      <c r="U23" s="24" t="n">
        <v>0.0</v>
      </c>
      <c r="V23" s="24" t="n">
        <v>0.0</v>
      </c>
      <c r="W23" s="24" t="n">
        <v>0.0</v>
      </c>
      <c r="X23" s="24" t="n">
        <v>0.0</v>
      </c>
      <c r="Y23" s="26" t="n">
        <v>0.0</v>
      </c>
    </row>
    <row r="24" customHeight="true" ht="15.0">
      <c r="A24" s="172" t="inlineStr">
        <is>
          <t>2130306</t>
        </is>
      </c>
      <c r="B24" s="174"/>
      <c r="C24" s="174"/>
      <c r="D24" s="172" t="inlineStr">
        <is>
          <t>水利发展专项资金</t>
        </is>
      </c>
      <c r="E24" s="172"/>
      <c r="F24" s="172" t="inlineStr">
        <is>
          <t>特定目标类</t>
        </is>
      </c>
      <c r="G24" s="172"/>
      <c r="H24" s="172"/>
      <c r="I24" s="200" t="inlineStr">
        <is>
          <t>非基建项目</t>
        </is>
      </c>
      <c r="J24" s="172" t="inlineStr">
        <is>
          <t>否</t>
        </is>
      </c>
      <c r="K24" s="24" t="n">
        <v>488370.0</v>
      </c>
      <c r="L24" s="24" t="n">
        <v>0.0</v>
      </c>
      <c r="M24" s="24" t="n">
        <v>0.0</v>
      </c>
      <c r="N24" s="24" t="n">
        <v>488370.0</v>
      </c>
      <c r="O24" s="24" t="n">
        <v>0.0</v>
      </c>
      <c r="P24" s="24" t="n">
        <v>0.0</v>
      </c>
      <c r="Q24" s="24" t="n">
        <v>488370.0</v>
      </c>
      <c r="R24" s="24" t="n">
        <v>488370.0</v>
      </c>
      <c r="S24" s="24" t="n">
        <v>0.0</v>
      </c>
      <c r="T24" s="24" t="n">
        <v>0.0</v>
      </c>
      <c r="U24" s="24" t="n">
        <v>0.0</v>
      </c>
      <c r="V24" s="24" t="n">
        <v>0.0</v>
      </c>
      <c r="W24" s="24" t="n">
        <v>0.0</v>
      </c>
      <c r="X24" s="24" t="n">
        <v>0.0</v>
      </c>
      <c r="Y24" s="26" t="n">
        <v>0.0</v>
      </c>
    </row>
    <row r="25" customHeight="true" ht="15.0">
      <c r="A25" s="172" t="inlineStr">
        <is>
          <t>2240108</t>
        </is>
      </c>
      <c r="B25" s="174"/>
      <c r="C25" s="174"/>
      <c r="D25" s="172" t="inlineStr">
        <is>
          <t>安全生产专项经费</t>
        </is>
      </c>
      <c r="E25" s="172"/>
      <c r="F25" s="172" t="inlineStr">
        <is>
          <t>特定目标类</t>
        </is>
      </c>
      <c r="G25" s="172"/>
      <c r="H25" s="172"/>
      <c r="I25" s="200" t="inlineStr">
        <is>
          <t>非基建项目</t>
        </is>
      </c>
      <c r="J25" s="172" t="inlineStr">
        <is>
          <t>否</t>
        </is>
      </c>
      <c r="K25" s="24" t="n">
        <v>824937.21</v>
      </c>
      <c r="L25" s="24" t="n">
        <v>0.0</v>
      </c>
      <c r="M25" s="24" t="n">
        <v>0.0</v>
      </c>
      <c r="N25" s="24" t="n">
        <v>824937.21</v>
      </c>
      <c r="O25" s="24" t="n">
        <v>0.0</v>
      </c>
      <c r="P25" s="24" t="n">
        <v>0.0</v>
      </c>
      <c r="Q25" s="24" t="n">
        <v>824937.21</v>
      </c>
      <c r="R25" s="24" t="n">
        <v>824937.21</v>
      </c>
      <c r="S25" s="24" t="n">
        <v>0.0</v>
      </c>
      <c r="T25" s="24" t="n">
        <v>0.0</v>
      </c>
      <c r="U25" s="24" t="n">
        <v>0.0</v>
      </c>
      <c r="V25" s="24" t="n">
        <v>0.0</v>
      </c>
      <c r="W25" s="24" t="n">
        <v>0.0</v>
      </c>
      <c r="X25" s="24" t="n">
        <v>0.0</v>
      </c>
      <c r="Y25" s="26" t="n">
        <v>0.0</v>
      </c>
    </row>
    <row r="26" customHeight="true" ht="15.0">
      <c r="A26" s="172" t="inlineStr">
        <is>
          <t>2299999</t>
        </is>
      </c>
      <c r="B26" s="174"/>
      <c r="C26" s="174"/>
      <c r="D26" s="172" t="inlineStr">
        <is>
          <t>消防站建设及社区改造</t>
        </is>
      </c>
      <c r="E26" s="172"/>
      <c r="F26" s="172" t="inlineStr">
        <is>
          <t>特定目标类</t>
        </is>
      </c>
      <c r="G26" s="172"/>
      <c r="H26" s="172"/>
      <c r="I26" s="200" t="inlineStr">
        <is>
          <t>非基建项目</t>
        </is>
      </c>
      <c r="J26" s="172" t="inlineStr">
        <is>
          <t>否</t>
        </is>
      </c>
      <c r="K26" s="24" t="n">
        <v>803056.17</v>
      </c>
      <c r="L26" s="24" t="n">
        <v>0.0</v>
      </c>
      <c r="M26" s="24" t="n">
        <v>0.0</v>
      </c>
      <c r="N26" s="24" t="n">
        <v>803056.17</v>
      </c>
      <c r="O26" s="24" t="n">
        <v>0.0</v>
      </c>
      <c r="P26" s="24" t="n">
        <v>0.0</v>
      </c>
      <c r="Q26" s="24" t="n">
        <v>803056.17</v>
      </c>
      <c r="R26" s="24" t="n">
        <v>803056.17</v>
      </c>
      <c r="S26" s="24" t="n">
        <v>0.0</v>
      </c>
      <c r="T26" s="24" t="n">
        <v>0.0</v>
      </c>
      <c r="U26" s="24" t="n">
        <v>0.0</v>
      </c>
      <c r="V26" s="24" t="n">
        <v>0.0</v>
      </c>
      <c r="W26" s="24" t="n">
        <v>0.0</v>
      </c>
      <c r="X26" s="24" t="n">
        <v>0.0</v>
      </c>
      <c r="Y26" s="26" t="n">
        <v>0.0</v>
      </c>
    </row>
    <row r="27" customHeight="true" ht="15.0">
      <c r="A27" s="172" t="inlineStr">
        <is>
          <t>2299999</t>
        </is>
      </c>
      <c r="B27" s="174"/>
      <c r="C27" s="174"/>
      <c r="D27" s="172" t="inlineStr">
        <is>
          <t>农村厕改经费</t>
        </is>
      </c>
      <c r="E27" s="172"/>
      <c r="F27" s="172" t="inlineStr">
        <is>
          <t>特定目标类</t>
        </is>
      </c>
      <c r="G27" s="172"/>
      <c r="H27" s="172"/>
      <c r="I27" s="200" t="inlineStr">
        <is>
          <t>非基建项目</t>
        </is>
      </c>
      <c r="J27" s="172" t="inlineStr">
        <is>
          <t>否</t>
        </is>
      </c>
      <c r="K27" s="24" t="n">
        <f>'Z06 项目支出分项目收入支出决算表'!L27 + 'Z06 项目支出分项目收入支出决算表'!N27 + 'Z06 项目支出分项目收入支出决算表'!P27</f>
        <v>150000.0</v>
      </c>
      <c r="L27" s="24" t="n">
        <v>0.0</v>
      </c>
      <c r="M27" s="24" t="n">
        <v>0.0</v>
      </c>
      <c r="N27" s="24" t="n">
        <v>150000.0</v>
      </c>
      <c r="O27" s="24" t="n">
        <v>0.0</v>
      </c>
      <c r="P27" s="24" t="n">
        <v>0.0</v>
      </c>
      <c r="Q27" s="24" t="n">
        <f>'Z06 项目支出分项目收入支出决算表'!R27 + 'Z06 项目支出分项目收入支出决算表'!S27</f>
        <v>150000.0</v>
      </c>
      <c r="R27" s="24" t="n">
        <v>150000.0</v>
      </c>
      <c r="S27" s="24" t="n">
        <v>0.0</v>
      </c>
      <c r="T27" s="24" t="n">
        <v>0.0</v>
      </c>
      <c r="U27" s="24" t="n">
        <v>0.0</v>
      </c>
      <c r="V27" s="24" t="n">
        <f>'Z06 项目支出分项目收入支出决算表'!K27 - 'Z06 项目支出分项目收入支出决算表'!Q27 + 'Z06 项目支出分项目收入支出决算表'!T27 - 'Z06 项目支出分项目收入支出决算表'!U27</f>
        <v>0.0</v>
      </c>
      <c r="W27" s="24" t="n">
        <f>'Z06 项目支出分项目收入支出决算表'!X27 + 'Z06 项目支出分项目收入支出决算表'!Y27</f>
        <v>0.0</v>
      </c>
      <c r="X27" s="24" t="n">
        <v>0.0</v>
      </c>
      <c r="Y27" s="26" t="n">
        <v>0.0</v>
      </c>
    </row>
  </sheetData>
  <mergeCells count="5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3">
    <dataValidation type="list" sqref="J7:J27" allowBlank="true" errorStyle="stop">
      <formula1>HIDDENSHEETNAME!$C$2:$C$3</formula1>
    </dataValidation>
    <dataValidation type="list" sqref="F7:F27" allowBlank="true" errorStyle="stop">
      <formula1>HIDDENSHEETNAME!$O$2:$O$3</formula1>
    </dataValidation>
    <dataValidation type="list" sqref="I7:I2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1.898943196E7</v>
      </c>
      <c r="I6" s="24" t="n">
        <f>SUM('Z07 一般公共预算财政拨款收入支出决算表'!I7)</f>
        <v>3275441.31</v>
      </c>
      <c r="J6" s="24" t="n">
        <f>SUM('Z07 一般公共预算财政拨款收入支出决算表'!J7)</f>
        <v>1.571399065E7</v>
      </c>
      <c r="K6" s="24" t="n">
        <f>'Z07 一般公共预算财政拨款收入支出决算表'!L6 + 'Z07 一般公共预算财政拨款收入支出决算表'!O6</f>
        <v>1.898943196E7</v>
      </c>
      <c r="L6" s="24" t="n">
        <f>'Z07 一般公共预算财政拨款收入支出决算表'!M6 + 'Z07 一般公共预算财政拨款收入支出决算表'!N6</f>
        <v>3275441.31</v>
      </c>
      <c r="M6" s="24" t="n">
        <f>SUM('Z07 一般公共预算财政拨款收入支出决算表'!M7)</f>
        <v>1615022.0</v>
      </c>
      <c r="N6" s="24" t="n">
        <f>SUM('Z07 一般公共预算财政拨款收入支出决算表'!N7)</f>
        <v>1660419.31</v>
      </c>
      <c r="O6" s="24" t="n">
        <f>SUM('Z07 一般公共预算财政拨款收入支出决算表'!O7)</f>
        <v>1.571399065E7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3275441.31</v>
      </c>
      <c r="I7" s="24" t="n">
        <v>3275441.31</v>
      </c>
      <c r="J7" s="24" t="n">
        <v>0.0</v>
      </c>
      <c r="K7" s="24" t="n">
        <v>3275441.31</v>
      </c>
      <c r="L7" s="24" t="n">
        <v>3275441.31</v>
      </c>
      <c r="M7" s="24" t="n">
        <v>1615022.0</v>
      </c>
      <c r="N7" s="24" t="n">
        <v>1660419.31</v>
      </c>
      <c r="O7" s="24" t="n">
        <v>0.0</v>
      </c>
      <c r="P7" s="24" t="n">
        <v>0.0</v>
      </c>
      <c r="Q7" s="24" t="n">
        <v>0.0</v>
      </c>
      <c r="R7" s="24" t="n">
        <v>0.0</v>
      </c>
      <c r="S7" s="24" t="n">
        <v>0.0</v>
      </c>
      <c r="T7" s="26" t="n">
        <v>0.0</v>
      </c>
    </row>
    <row r="8" customHeight="true" ht="15.0">
      <c r="A8" s="172" t="inlineStr">
        <is>
          <t>2010308</t>
        </is>
      </c>
      <c r="B8" s="174"/>
      <c r="C8" s="174"/>
      <c r="D8" s="30" t="inlineStr">
        <is>
          <t>信访事务</t>
        </is>
      </c>
      <c r="E8" s="24" t="n">
        <v>0.0</v>
      </c>
      <c r="F8" s="24" t="n">
        <v>0.0</v>
      </c>
      <c r="G8" s="24" t="n">
        <v>0.0</v>
      </c>
      <c r="H8" s="24" t="n">
        <v>1005682.4</v>
      </c>
      <c r="I8" s="24" t="n">
        <v>0.0</v>
      </c>
      <c r="J8" s="24" t="n">
        <v>1005682.4</v>
      </c>
      <c r="K8" s="24" t="n">
        <v>1005682.4</v>
      </c>
      <c r="L8" s="24" t="n">
        <v>0.0</v>
      </c>
      <c r="M8" s="24" t="n">
        <v>0.0</v>
      </c>
      <c r="N8" s="24" t="n">
        <v>0.0</v>
      </c>
      <c r="O8" s="24" t="n">
        <v>1005682.4</v>
      </c>
      <c r="P8" s="24" t="n">
        <v>0.0</v>
      </c>
      <c r="Q8" s="24" t="n">
        <v>0.0</v>
      </c>
      <c r="R8" s="24" t="n">
        <v>0.0</v>
      </c>
      <c r="S8" s="24" t="n">
        <v>0.0</v>
      </c>
      <c r="T8" s="26" t="n">
        <v>0.0</v>
      </c>
    </row>
    <row r="9" customHeight="true" ht="15.0">
      <c r="A9" s="172" t="inlineStr">
        <is>
          <t>2010507</t>
        </is>
      </c>
      <c r="B9" s="174"/>
      <c r="C9" s="174"/>
      <c r="D9" s="30" t="inlineStr">
        <is>
          <t>专项普查活动</t>
        </is>
      </c>
      <c r="E9" s="24" t="n">
        <v>0.0</v>
      </c>
      <c r="F9" s="24" t="n">
        <v>0.0</v>
      </c>
      <c r="G9" s="24" t="n">
        <v>0.0</v>
      </c>
      <c r="H9" s="24" t="n">
        <v>10640.0</v>
      </c>
      <c r="I9" s="24" t="n">
        <v>0.0</v>
      </c>
      <c r="J9" s="24" t="n">
        <v>10640.0</v>
      </c>
      <c r="K9" s="24" t="n">
        <v>10640.0</v>
      </c>
      <c r="L9" s="24" t="n">
        <v>0.0</v>
      </c>
      <c r="M9" s="24" t="n">
        <v>0.0</v>
      </c>
      <c r="N9" s="24" t="n">
        <v>0.0</v>
      </c>
      <c r="O9" s="24" t="n">
        <v>10640.0</v>
      </c>
      <c r="P9" s="24" t="n">
        <v>0.0</v>
      </c>
      <c r="Q9" s="24" t="n">
        <v>0.0</v>
      </c>
      <c r="R9" s="24" t="n">
        <v>0.0</v>
      </c>
      <c r="S9" s="24" t="n">
        <v>0.0</v>
      </c>
      <c r="T9" s="26" t="n">
        <v>0.0</v>
      </c>
    </row>
    <row r="10" customHeight="true" ht="15.0">
      <c r="A10" s="172" t="inlineStr">
        <is>
          <t>2012999</t>
        </is>
      </c>
      <c r="B10" s="174"/>
      <c r="C10" s="174"/>
      <c r="D10" s="30" t="inlineStr">
        <is>
          <t>其他群众团体事务支出</t>
        </is>
      </c>
      <c r="E10" s="24" t="n">
        <v>0.0</v>
      </c>
      <c r="F10" s="24" t="n">
        <v>0.0</v>
      </c>
      <c r="G10" s="24" t="n">
        <v>0.0</v>
      </c>
      <c r="H10" s="24" t="n">
        <v>14536.0</v>
      </c>
      <c r="I10" s="24" t="n">
        <v>0.0</v>
      </c>
      <c r="J10" s="24" t="n">
        <v>14536.0</v>
      </c>
      <c r="K10" s="24" t="n">
        <v>14536.0</v>
      </c>
      <c r="L10" s="24" t="n">
        <v>0.0</v>
      </c>
      <c r="M10" s="24" t="n">
        <v>0.0</v>
      </c>
      <c r="N10" s="24" t="n">
        <v>0.0</v>
      </c>
      <c r="O10" s="24" t="n">
        <v>14536.0</v>
      </c>
      <c r="P10" s="24" t="n">
        <v>0.0</v>
      </c>
      <c r="Q10" s="24" t="n">
        <v>0.0</v>
      </c>
      <c r="R10" s="24" t="n">
        <v>0.0</v>
      </c>
      <c r="S10" s="24" t="n">
        <v>0.0</v>
      </c>
      <c r="T10" s="26" t="n">
        <v>0.0</v>
      </c>
    </row>
    <row r="11" customHeight="true" ht="15.0">
      <c r="A11" s="172" t="inlineStr">
        <is>
          <t>2040199</t>
        </is>
      </c>
      <c r="B11" s="174"/>
      <c r="C11" s="174"/>
      <c r="D11" s="30" t="inlineStr">
        <is>
          <t>其他武装警察部队支出</t>
        </is>
      </c>
      <c r="E11" s="24" t="n">
        <v>0.0</v>
      </c>
      <c r="F11" s="24" t="n">
        <v>0.0</v>
      </c>
      <c r="G11" s="24" t="n">
        <v>0.0</v>
      </c>
      <c r="H11" s="24" t="n">
        <v>147606.82</v>
      </c>
      <c r="I11" s="24" t="n">
        <v>0.0</v>
      </c>
      <c r="J11" s="24" t="n">
        <v>147606.82</v>
      </c>
      <c r="K11" s="24" t="n">
        <v>147606.82</v>
      </c>
      <c r="L11" s="24" t="n">
        <v>0.0</v>
      </c>
      <c r="M11" s="24" t="n">
        <v>0.0</v>
      </c>
      <c r="N11" s="24" t="n">
        <v>0.0</v>
      </c>
      <c r="O11" s="24" t="n">
        <v>147606.82</v>
      </c>
      <c r="P11" s="24" t="n">
        <v>0.0</v>
      </c>
      <c r="Q11" s="24" t="n">
        <v>0.0</v>
      </c>
      <c r="R11" s="24" t="n">
        <v>0.0</v>
      </c>
      <c r="S11" s="24" t="n">
        <v>0.0</v>
      </c>
      <c r="T11" s="26" t="n">
        <v>0.0</v>
      </c>
    </row>
    <row r="12" customHeight="true" ht="15.0">
      <c r="A12" s="172" t="inlineStr">
        <is>
          <t>2040699</t>
        </is>
      </c>
      <c r="B12" s="174"/>
      <c r="C12" s="174"/>
      <c r="D12" s="30" t="inlineStr">
        <is>
          <t>其他司法支出</t>
        </is>
      </c>
      <c r="E12" s="24" t="n">
        <v>0.0</v>
      </c>
      <c r="F12" s="24" t="n">
        <v>0.0</v>
      </c>
      <c r="G12" s="24" t="n">
        <v>0.0</v>
      </c>
      <c r="H12" s="24" t="n">
        <v>539086.5</v>
      </c>
      <c r="I12" s="24" t="n">
        <v>0.0</v>
      </c>
      <c r="J12" s="24" t="n">
        <v>539086.5</v>
      </c>
      <c r="K12" s="24" t="n">
        <v>539086.5</v>
      </c>
      <c r="L12" s="24" t="n">
        <v>0.0</v>
      </c>
      <c r="M12" s="24" t="n">
        <v>0.0</v>
      </c>
      <c r="N12" s="24" t="n">
        <v>0.0</v>
      </c>
      <c r="O12" s="24" t="n">
        <v>539086.5</v>
      </c>
      <c r="P12" s="24" t="n">
        <v>0.0</v>
      </c>
      <c r="Q12" s="24" t="n">
        <v>0.0</v>
      </c>
      <c r="R12" s="24" t="n">
        <v>0.0</v>
      </c>
      <c r="S12" s="24" t="n">
        <v>0.0</v>
      </c>
      <c r="T12" s="26" t="n">
        <v>0.0</v>
      </c>
    </row>
    <row r="13" customHeight="true" ht="15.0">
      <c r="A13" s="172" t="inlineStr">
        <is>
          <t>2082501</t>
        </is>
      </c>
      <c r="B13" s="174"/>
      <c r="C13" s="174"/>
      <c r="D13" s="30" t="inlineStr">
        <is>
          <t>其他城市生活救助</t>
        </is>
      </c>
      <c r="E13" s="24" t="n">
        <v>0.0</v>
      </c>
      <c r="F13" s="24" t="n">
        <v>0.0</v>
      </c>
      <c r="G13" s="24" t="n">
        <v>0.0</v>
      </c>
      <c r="H13" s="24" t="n">
        <v>425250.0</v>
      </c>
      <c r="I13" s="24" t="n">
        <v>0.0</v>
      </c>
      <c r="J13" s="24" t="n">
        <v>425250.0</v>
      </c>
      <c r="K13" s="24" t="n">
        <v>425250.0</v>
      </c>
      <c r="L13" s="24" t="n">
        <v>0.0</v>
      </c>
      <c r="M13" s="24" t="n">
        <v>0.0</v>
      </c>
      <c r="N13" s="24" t="n">
        <v>0.0</v>
      </c>
      <c r="O13" s="24" t="n">
        <v>425250.0</v>
      </c>
      <c r="P13" s="24" t="n">
        <v>0.0</v>
      </c>
      <c r="Q13" s="24" t="n">
        <v>0.0</v>
      </c>
      <c r="R13" s="24" t="n">
        <v>0.0</v>
      </c>
      <c r="S13" s="24" t="n">
        <v>0.0</v>
      </c>
      <c r="T13" s="26" t="n">
        <v>0.0</v>
      </c>
    </row>
    <row r="14" customHeight="true" ht="15.0">
      <c r="A14" s="172" t="inlineStr">
        <is>
          <t>2100409</t>
        </is>
      </c>
      <c r="B14" s="174"/>
      <c r="C14" s="174"/>
      <c r="D14" s="30" t="inlineStr">
        <is>
          <t>重大公共卫生服务</t>
        </is>
      </c>
      <c r="E14" s="24" t="n">
        <v>0.0</v>
      </c>
      <c r="F14" s="24" t="n">
        <v>0.0</v>
      </c>
      <c r="G14" s="24" t="n">
        <v>0.0</v>
      </c>
      <c r="H14" s="24" t="n">
        <v>31400.0</v>
      </c>
      <c r="I14" s="24" t="n">
        <v>0.0</v>
      </c>
      <c r="J14" s="24" t="n">
        <v>31400.0</v>
      </c>
      <c r="K14" s="24" t="n">
        <v>31400.0</v>
      </c>
      <c r="L14" s="24" t="n">
        <v>0.0</v>
      </c>
      <c r="M14" s="24" t="n">
        <v>0.0</v>
      </c>
      <c r="N14" s="24" t="n">
        <v>0.0</v>
      </c>
      <c r="O14" s="24" t="n">
        <v>31400.0</v>
      </c>
      <c r="P14" s="24" t="n">
        <v>0.0</v>
      </c>
      <c r="Q14" s="24" t="n">
        <v>0.0</v>
      </c>
      <c r="R14" s="24" t="n">
        <v>0.0</v>
      </c>
      <c r="S14" s="24" t="n">
        <v>0.0</v>
      </c>
      <c r="T14" s="26" t="n">
        <v>0.0</v>
      </c>
    </row>
    <row r="15" customHeight="true" ht="15.0">
      <c r="A15" s="172" t="inlineStr">
        <is>
          <t>2120199</t>
        </is>
      </c>
      <c r="B15" s="174"/>
      <c r="C15" s="174"/>
      <c r="D15" s="30" t="inlineStr">
        <is>
          <t>其他城乡社区管理事务支出</t>
        </is>
      </c>
      <c r="E15" s="24" t="n">
        <v>0.0</v>
      </c>
      <c r="F15" s="24" t="n">
        <v>0.0</v>
      </c>
      <c r="G15" s="24" t="n">
        <v>0.0</v>
      </c>
      <c r="H15" s="24" t="n">
        <v>969035.0</v>
      </c>
      <c r="I15" s="24" t="n">
        <v>0.0</v>
      </c>
      <c r="J15" s="24" t="n">
        <v>969035.0</v>
      </c>
      <c r="K15" s="24" t="n">
        <v>969035.0</v>
      </c>
      <c r="L15" s="24" t="n">
        <v>0.0</v>
      </c>
      <c r="M15" s="24" t="n">
        <v>0.0</v>
      </c>
      <c r="N15" s="24" t="n">
        <v>0.0</v>
      </c>
      <c r="O15" s="24" t="n">
        <v>969035.0</v>
      </c>
      <c r="P15" s="24" t="n">
        <v>0.0</v>
      </c>
      <c r="Q15" s="24" t="n">
        <v>0.0</v>
      </c>
      <c r="R15" s="24" t="n">
        <v>0.0</v>
      </c>
      <c r="S15" s="24" t="n">
        <v>0.0</v>
      </c>
      <c r="T15" s="26" t="n">
        <v>0.0</v>
      </c>
    </row>
    <row r="16" customHeight="true" ht="15.0">
      <c r="A16" s="172" t="inlineStr">
        <is>
          <t>2130199</t>
        </is>
      </c>
      <c r="B16" s="174"/>
      <c r="C16" s="174"/>
      <c r="D16" s="30" t="inlineStr">
        <is>
          <t>其他农业农村支出</t>
        </is>
      </c>
      <c r="E16" s="24" t="n">
        <v>0.0</v>
      </c>
      <c r="F16" s="24" t="n">
        <v>0.0</v>
      </c>
      <c r="G16" s="24" t="n">
        <v>0.0</v>
      </c>
      <c r="H16" s="24" t="n">
        <v>1.030439055E7</v>
      </c>
      <c r="I16" s="24" t="n">
        <v>0.0</v>
      </c>
      <c r="J16" s="24" t="n">
        <v>1.030439055E7</v>
      </c>
      <c r="K16" s="24" t="n">
        <v>1.030439055E7</v>
      </c>
      <c r="L16" s="24" t="n">
        <v>0.0</v>
      </c>
      <c r="M16" s="24" t="n">
        <v>0.0</v>
      </c>
      <c r="N16" s="24" t="n">
        <v>0.0</v>
      </c>
      <c r="O16" s="24" t="n">
        <v>1.030439055E7</v>
      </c>
      <c r="P16" s="24" t="n">
        <v>0.0</v>
      </c>
      <c r="Q16" s="24" t="n">
        <v>0.0</v>
      </c>
      <c r="R16" s="24" t="n">
        <v>0.0</v>
      </c>
      <c r="S16" s="24" t="n">
        <v>0.0</v>
      </c>
      <c r="T16" s="26" t="n">
        <v>0.0</v>
      </c>
    </row>
    <row r="17" customHeight="true" ht="15.0">
      <c r="A17" s="172" t="inlineStr">
        <is>
          <t>2130306</t>
        </is>
      </c>
      <c r="B17" s="174"/>
      <c r="C17" s="174"/>
      <c r="D17" s="30" t="inlineStr">
        <is>
          <t>水利工程运行与维护</t>
        </is>
      </c>
      <c r="E17" s="24" t="n">
        <v>0.0</v>
      </c>
      <c r="F17" s="24" t="n">
        <v>0.0</v>
      </c>
      <c r="G17" s="24" t="n">
        <v>0.0</v>
      </c>
      <c r="H17" s="24" t="n">
        <v>488370.0</v>
      </c>
      <c r="I17" s="24" t="n">
        <v>0.0</v>
      </c>
      <c r="J17" s="24" t="n">
        <v>488370.0</v>
      </c>
      <c r="K17" s="24" t="n">
        <v>488370.0</v>
      </c>
      <c r="L17" s="24" t="n">
        <v>0.0</v>
      </c>
      <c r="M17" s="24" t="n">
        <v>0.0</v>
      </c>
      <c r="N17" s="24" t="n">
        <v>0.0</v>
      </c>
      <c r="O17" s="24" t="n">
        <v>488370.0</v>
      </c>
      <c r="P17" s="24" t="n">
        <v>0.0</v>
      </c>
      <c r="Q17" s="24" t="n">
        <v>0.0</v>
      </c>
      <c r="R17" s="24" t="n">
        <v>0.0</v>
      </c>
      <c r="S17" s="24" t="n">
        <v>0.0</v>
      </c>
      <c r="T17" s="26" t="n">
        <v>0.0</v>
      </c>
    </row>
    <row r="18" customHeight="true" ht="15.0">
      <c r="A18" s="172" t="inlineStr">
        <is>
          <t>2240108</t>
        </is>
      </c>
      <c r="B18" s="174"/>
      <c r="C18" s="174"/>
      <c r="D18" s="30" t="inlineStr">
        <is>
          <t>应急救援</t>
        </is>
      </c>
      <c r="E18" s="24" t="n">
        <v>0.0</v>
      </c>
      <c r="F18" s="24" t="n">
        <v>0.0</v>
      </c>
      <c r="G18" s="24" t="n">
        <v>0.0</v>
      </c>
      <c r="H18" s="24" t="n">
        <v>824937.21</v>
      </c>
      <c r="I18" s="24" t="n">
        <v>0.0</v>
      </c>
      <c r="J18" s="24" t="n">
        <v>824937.21</v>
      </c>
      <c r="K18" s="24" t="n">
        <v>824937.21</v>
      </c>
      <c r="L18" s="24" t="n">
        <v>0.0</v>
      </c>
      <c r="M18" s="24" t="n">
        <v>0.0</v>
      </c>
      <c r="N18" s="24" t="n">
        <v>0.0</v>
      </c>
      <c r="O18" s="24" t="n">
        <v>824937.21</v>
      </c>
      <c r="P18" s="24" t="n">
        <v>0.0</v>
      </c>
      <c r="Q18" s="24" t="n">
        <v>0.0</v>
      </c>
      <c r="R18" s="24" t="n">
        <v>0.0</v>
      </c>
      <c r="S18" s="24" t="n">
        <v>0.0</v>
      </c>
      <c r="T18" s="26" t="n">
        <v>0.0</v>
      </c>
    </row>
    <row r="19" customHeight="true" ht="15.0">
      <c r="A19" s="172" t="inlineStr">
        <is>
          <t>2299999</t>
        </is>
      </c>
      <c r="B19" s="174"/>
      <c r="C19" s="174"/>
      <c r="D19" s="30" t="inlineStr">
        <is>
          <t>其他支出</t>
        </is>
      </c>
      <c r="E19" s="24" t="n">
        <f>'Z07 一般公共预算财政拨款收入支出决算表'!F19 + 'Z07 一般公共预算财政拨款收入支出决算表'!G19</f>
        <v>0.0</v>
      </c>
      <c r="F19" s="24" t="n">
        <v>0.0</v>
      </c>
      <c r="G19" s="24" t="n">
        <v>0.0</v>
      </c>
      <c r="H19" s="24" t="n">
        <f>'Z07 一般公共预算财政拨款收入支出决算表'!I19 + 'Z07 一般公共预算财政拨款收入支出决算表'!J19</f>
        <v>953056.17</v>
      </c>
      <c r="I19" s="24" t="n">
        <v>0.0</v>
      </c>
      <c r="J19" s="24" t="n">
        <v>953056.17</v>
      </c>
      <c r="K19" s="24" t="n">
        <f>'Z07 一般公共预算财政拨款收入支出决算表'!L19 + 'Z07 一般公共预算财政拨款收入支出决算表'!O19</f>
        <v>953056.17</v>
      </c>
      <c r="L19" s="24" t="n">
        <f>'Z07 一般公共预算财政拨款收入支出决算表'!M19 + 'Z07 一般公共预算财政拨款收入支出决算表'!N19</f>
        <v>0.0</v>
      </c>
      <c r="M19" s="24" t="n">
        <f>'Z07 一般公共预算财政拨款收入支出决算表'!M19</f>
        <v>0.0</v>
      </c>
      <c r="N19" s="24" t="n">
        <f>'Z07 一般公共预算财政拨款收入支出决算表'!N19</f>
        <v>0.0</v>
      </c>
      <c r="O19" s="24" t="n">
        <f>'Z07 一般公共预算财政拨款收入支出决算表'!O19</f>
        <v>953056.17</v>
      </c>
      <c r="P19" s="24" t="n">
        <f>'Z07 一般公共预算财政拨款收入支出决算表'!Q19 + 'Z07 一般公共预算财政拨款收入支出决算表'!R19</f>
        <v>0.0</v>
      </c>
      <c r="Q19" s="24" t="n">
        <f>'Z07 一般公共预算财政拨款收入支出决算表'!F19 + 'Z07 一般公共预算财政拨款收入支出决算表'!I19 - 'Z07 一般公共预算财政拨款收入支出决算表'!L19</f>
        <v>0.0</v>
      </c>
      <c r="R19" s="24" t="n">
        <f>'Z07 一般公共预算财政拨款收入支出决算表'!S19 + 'Z07 一般公共预算财政拨款收入支出决算表'!T19</f>
        <v>0.0</v>
      </c>
      <c r="S19" s="24" t="n">
        <v>0.0</v>
      </c>
      <c r="T19" s="26"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1.898943196E7</v>
      </c>
      <c r="F6" s="24" t="n">
        <f>SUM('Z08 一般公共预算财政拨款支出决算明细表'!F7)</f>
        <v>4609796.0</v>
      </c>
      <c r="G6" s="24" t="n">
        <f>SUM('Z08 一般公共预算财政拨款支出决算明细表'!G7)</f>
        <v>4484196.0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63200.0</v>
      </c>
      <c r="Q6" s="24" t="n">
        <f>SUM('Z08 一般公共预算财政拨款支出决算明细表'!Q7)</f>
        <v>0.0</v>
      </c>
      <c r="R6" s="24" t="n">
        <f>SUM('Z08 一般公共预算财政拨款支出决算明细表'!R7)</f>
        <v>62400.0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1.033022135E7</v>
      </c>
      <c r="U6" s="24" t="n">
        <f>SUM('Z08 一般公共预算财政拨款支出决算明细表'!U7)</f>
        <v>1297787.0</v>
      </c>
      <c r="V6" s="24" t="n">
        <f>SUM('Z08 一般公共预算财政拨款支出决算明细表'!V7)</f>
        <v>394445.0</v>
      </c>
      <c r="W6" s="24" t="n">
        <f>SUM('Z08 一般公共预算财政拨款支出决算明细表'!W7)</f>
        <v>0.0</v>
      </c>
      <c r="X6" s="24" t="n">
        <f>SUM('Z08 一般公共预算财政拨款支出决算明细表'!X7)</f>
        <v>0.0</v>
      </c>
      <c r="Y6" s="24" t="n">
        <f>SUM('Z08 一般公共预算财政拨款支出决算明细表'!Y7)</f>
        <v>5000.0</v>
      </c>
      <c r="Z6" s="24" t="n">
        <f>SUM('Z08 一般公共预算财政拨款支出决算明细表'!Z7)</f>
        <v>82760.0</v>
      </c>
      <c r="AA6" s="24" t="n">
        <f>SUM('Z08 一般公共预算财政拨款支出决算明细表'!AA7)</f>
        <v>43933.2</v>
      </c>
      <c r="AB6" s="24" t="n">
        <f>SUM('Z08 一般公共预算财政拨款支出决算明细表'!AB7)</f>
        <v>0.0</v>
      </c>
      <c r="AC6" s="24" t="n">
        <f>SUM('Z08 一般公共预算财政拨款支出决算明细表'!AC7)</f>
        <v>0.0</v>
      </c>
      <c r="AD6" s="24" t="n">
        <f>SUM('Z08 一般公共预算财政拨款支出决算明细表'!AD7)</f>
        <v>930676.29</v>
      </c>
      <c r="AE6" s="24" t="n">
        <f>SUM('Z08 一般公共预算财政拨款支出决算明细表'!AE7)</f>
        <v>0.0</v>
      </c>
      <c r="AF6" s="24" t="n">
        <f>SUM('Z08 一般公共预算财政拨款支出决算明细表'!AF7)</f>
        <v>204200.0</v>
      </c>
      <c r="AG6" s="24" t="n">
        <f>SUM('Z08 一般公共预算财政拨款支出决算明细表'!AG7)</f>
        <v>95460.0</v>
      </c>
      <c r="AH6" s="24" t="n">
        <f>SUM('Z08 一般公共预算财政拨款支出决算明细表'!AH7)</f>
        <v>0.0</v>
      </c>
      <c r="AI6" s="24" t="n">
        <f>SUM('Z08 一般公共预算财政拨款支出决算明细表'!AI7)</f>
        <v>40640.0</v>
      </c>
      <c r="AJ6" s="24" t="n">
        <f>SUM('Z08 一般公共预算财政拨款支出决算明细表'!AJ7)</f>
        <v>850.0</v>
      </c>
      <c r="AK6" s="24" t="n">
        <f>SUM('Z08 一般公共预算财政拨款支出决算明细表'!AK7)</f>
        <v>689802.0</v>
      </c>
      <c r="AL6" s="24" t="n">
        <f>SUM('Z08 一般公共预算财政拨款支出决算明细表'!AL7)</f>
        <v>0.0</v>
      </c>
      <c r="AM6" s="24" t="n">
        <f>SUM('Z08 一般公共预算财政拨款支出决算明细表'!AM7)</f>
        <v>0.0</v>
      </c>
      <c r="AN6" s="24" t="n">
        <f>SUM('Z08 一般公共预算财政拨款支出决算明细表'!AN7)</f>
        <v>652637.21</v>
      </c>
      <c r="AO6" s="24" t="n">
        <f>SUM('Z08 一般公共预算财政拨款支出决算明细表'!AO7)</f>
        <v>4623226.54</v>
      </c>
      <c r="AP6" s="24" t="n">
        <f>SUM('Z08 一般公共预算财政拨款支出决算明细表'!AP7)</f>
        <v>550000.0</v>
      </c>
      <c r="AQ6" s="24" t="n">
        <f>SUM('Z08 一般公共预算财政拨款支出决算明细表'!AQ7)</f>
        <v>172835.0</v>
      </c>
      <c r="AR6" s="24" t="n">
        <f>SUM('Z08 一般公共预算财政拨款支出决算明细表'!AR7)</f>
        <v>59900.11</v>
      </c>
      <c r="AS6" s="24" t="n">
        <f>SUM('Z08 一般公共预算财政拨款支出决算明细表'!AS7)</f>
        <v>0.0</v>
      </c>
      <c r="AT6" s="24" t="n">
        <f>SUM('Z08 一般公共预算财政拨款支出决算明细表'!AT7)</f>
        <v>0.0</v>
      </c>
      <c r="AU6" s="24" t="n">
        <f>SUM('Z08 一般公共预算财政拨款支出决算明细表'!AU7)</f>
        <v>486069.0</v>
      </c>
      <c r="AV6" s="24" t="n">
        <f>SUM('Z08 一般公共预算财政拨款支出决算明细表'!AV7)</f>
        <v>3484428.61</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1909892.0</v>
      </c>
      <c r="BB6" s="24" t="n">
        <f>SUM('Z08 一般公共预算财政拨款支出决算明细表'!BB7)</f>
        <v>425250.0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1149286.61</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564986.0</v>
      </c>
      <c r="CB6" s="24" t="n">
        <f>SUM('Z08 一般公共预算财政拨款支出决算明细表'!CB7)</f>
        <v>0.0</v>
      </c>
      <c r="CC6" s="24" t="n">
        <f>SUM('Z08 一般公共预算财政拨款支出决算明细表'!CC7)</f>
        <v>76616.0</v>
      </c>
      <c r="CD6" s="24" t="n">
        <f>SUM('Z08 一般公共预算财政拨款支出决算明细表'!CD7)</f>
        <v>0.0</v>
      </c>
      <c r="CE6" s="24" t="n">
        <f>SUM('Z08 一般公共预算财政拨款支出决算明细表'!CE7)</f>
        <v>488370.0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3275441.31</v>
      </c>
      <c r="F7" s="24" t="n">
        <v>698760.0</v>
      </c>
      <c r="G7" s="24" t="n">
        <v>698760.0</v>
      </c>
      <c r="H7" s="24" t="n">
        <v>0.0</v>
      </c>
      <c r="I7" s="24" t="n">
        <v>0.0</v>
      </c>
      <c r="J7" s="24" t="n">
        <v>0.0</v>
      </c>
      <c r="K7" s="24" t="n">
        <v>0.0</v>
      </c>
      <c r="L7" s="24" t="n">
        <v>0.0</v>
      </c>
      <c r="M7" s="24" t="n">
        <v>0.0</v>
      </c>
      <c r="N7" s="24" t="n">
        <v>0.0</v>
      </c>
      <c r="O7" s="24" t="n">
        <v>0.0</v>
      </c>
      <c r="P7" s="24" t="n">
        <v>0.0</v>
      </c>
      <c r="Q7" s="24" t="n">
        <v>0.0</v>
      </c>
      <c r="R7" s="24" t="n">
        <v>0.0</v>
      </c>
      <c r="S7" s="24" t="n">
        <v>0.0</v>
      </c>
      <c r="T7" s="24" t="n">
        <v>1660419.31</v>
      </c>
      <c r="U7" s="24" t="n">
        <v>194499.0</v>
      </c>
      <c r="V7" s="24" t="n">
        <v>29960.0</v>
      </c>
      <c r="W7" s="24" t="n">
        <v>0.0</v>
      </c>
      <c r="X7" s="24" t="n">
        <v>0.0</v>
      </c>
      <c r="Y7" s="24" t="n">
        <v>5000.0</v>
      </c>
      <c r="Z7" s="24" t="n">
        <v>50000.0</v>
      </c>
      <c r="AA7" s="24" t="n">
        <v>13993.2</v>
      </c>
      <c r="AB7" s="24" t="n">
        <v>0.0</v>
      </c>
      <c r="AC7" s="24" t="n">
        <v>0.0</v>
      </c>
      <c r="AD7" s="24" t="n">
        <v>14835.0</v>
      </c>
      <c r="AE7" s="24" t="n">
        <v>0.0</v>
      </c>
      <c r="AF7" s="24" t="n">
        <v>4200.0</v>
      </c>
      <c r="AG7" s="24" t="n">
        <v>91460.0</v>
      </c>
      <c r="AH7" s="24" t="n">
        <v>0.0</v>
      </c>
      <c r="AI7" s="24" t="n">
        <v>15000.0</v>
      </c>
      <c r="AJ7" s="24" t="n">
        <v>850.0</v>
      </c>
      <c r="AK7" s="24" t="n">
        <v>0.0</v>
      </c>
      <c r="AL7" s="24" t="n">
        <v>0.0</v>
      </c>
      <c r="AM7" s="24" t="n">
        <v>0.0</v>
      </c>
      <c r="AN7" s="24" t="n">
        <v>0.0</v>
      </c>
      <c r="AO7" s="24" t="n">
        <v>530841.0</v>
      </c>
      <c r="AP7" s="24" t="n">
        <v>550000.0</v>
      </c>
      <c r="AQ7" s="24" t="n">
        <v>28235.0</v>
      </c>
      <c r="AR7" s="24" t="n">
        <v>59900.11</v>
      </c>
      <c r="AS7" s="24" t="n">
        <v>0.0</v>
      </c>
      <c r="AT7" s="24" t="n">
        <v>0.0</v>
      </c>
      <c r="AU7" s="24" t="n">
        <v>71646.0</v>
      </c>
      <c r="AV7" s="24" t="n">
        <v>916262.0</v>
      </c>
      <c r="AW7" s="24" t="n">
        <v>0.0</v>
      </c>
      <c r="AX7" s="24" t="n">
        <v>0.0</v>
      </c>
      <c r="AY7" s="24" t="n">
        <v>0.0</v>
      </c>
      <c r="AZ7" s="24" t="n">
        <v>0.0</v>
      </c>
      <c r="BA7" s="24" t="n">
        <v>916262.0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2010308</t>
        </is>
      </c>
      <c r="B8" s="174"/>
      <c r="C8" s="174"/>
      <c r="D8" s="30" t="inlineStr">
        <is>
          <t>信访事务</t>
        </is>
      </c>
      <c r="E8" s="24" t="n">
        <v>1005682.4</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564227.79</v>
      </c>
      <c r="U8" s="24" t="n">
        <v>0.0</v>
      </c>
      <c r="V8" s="24" t="n">
        <v>0.0</v>
      </c>
      <c r="W8" s="24" t="n">
        <v>0.0</v>
      </c>
      <c r="X8" s="24" t="n">
        <v>0.0</v>
      </c>
      <c r="Y8" s="24" t="n">
        <v>0.0</v>
      </c>
      <c r="Z8" s="24" t="n">
        <v>0.0</v>
      </c>
      <c r="AA8" s="24" t="n">
        <v>0.0</v>
      </c>
      <c r="AB8" s="24" t="n">
        <v>0.0</v>
      </c>
      <c r="AC8" s="24" t="n">
        <v>0.0</v>
      </c>
      <c r="AD8" s="24" t="n">
        <v>564227.79</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441454.61</v>
      </c>
      <c r="AW8" s="24" t="n">
        <v>0.0</v>
      </c>
      <c r="AX8" s="24" t="n">
        <v>0.0</v>
      </c>
      <c r="AY8" s="24" t="n">
        <v>0.0</v>
      </c>
      <c r="AZ8" s="24" t="n">
        <v>0.0</v>
      </c>
      <c r="BA8" s="24" t="n">
        <v>0.0</v>
      </c>
      <c r="BB8" s="24" t="n">
        <v>0.0</v>
      </c>
      <c r="BC8" s="24" t="n">
        <v>0.0</v>
      </c>
      <c r="BD8" s="24" t="n">
        <v>0.0</v>
      </c>
      <c r="BE8" s="24" t="n">
        <v>0.0</v>
      </c>
      <c r="BF8" s="24" t="n">
        <v>0.0</v>
      </c>
      <c r="BG8" s="24" t="n">
        <v>0.0</v>
      </c>
      <c r="BH8" s="24" t="n">
        <v>441454.61</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2010507</t>
        </is>
      </c>
      <c r="B9" s="174"/>
      <c r="C9" s="174"/>
      <c r="D9" s="30" t="inlineStr">
        <is>
          <t>专项普查活动</t>
        </is>
      </c>
      <c r="E9" s="24" t="n">
        <v>10640.0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10640.0</v>
      </c>
      <c r="U9" s="24" t="n">
        <v>0.0</v>
      </c>
      <c r="V9" s="24" t="n">
        <v>5000.0</v>
      </c>
      <c r="W9" s="24" t="n">
        <v>0.0</v>
      </c>
      <c r="X9" s="24" t="n">
        <v>0.0</v>
      </c>
      <c r="Y9" s="24" t="n">
        <v>0.0</v>
      </c>
      <c r="Z9" s="24" t="n">
        <v>0.0</v>
      </c>
      <c r="AA9" s="24" t="n">
        <v>0.0</v>
      </c>
      <c r="AB9" s="24" t="n">
        <v>0.0</v>
      </c>
      <c r="AC9" s="24" t="n">
        <v>0.0</v>
      </c>
      <c r="AD9" s="24" t="n">
        <v>0.0</v>
      </c>
      <c r="AE9" s="24" t="n">
        <v>0.0</v>
      </c>
      <c r="AF9" s="24" t="n">
        <v>0.0</v>
      </c>
      <c r="AG9" s="24" t="n">
        <v>0.0</v>
      </c>
      <c r="AH9" s="24" t="n">
        <v>0.0</v>
      </c>
      <c r="AI9" s="24" t="n">
        <v>5640.0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2012999</t>
        </is>
      </c>
      <c r="B10" s="174"/>
      <c r="C10" s="174"/>
      <c r="D10" s="30" t="inlineStr">
        <is>
          <t>其他群众团体事务支出</t>
        </is>
      </c>
      <c r="E10" s="24" t="n">
        <v>14536.0</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14536.0</v>
      </c>
      <c r="U10" s="24" t="n">
        <v>0.0</v>
      </c>
      <c r="V10" s="24" t="n">
        <v>14536.0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2040199</t>
        </is>
      </c>
      <c r="B11" s="174"/>
      <c r="C11" s="174"/>
      <c r="D11" s="30" t="inlineStr">
        <is>
          <t>其他武装警察部队支出</t>
        </is>
      </c>
      <c r="E11" s="24" t="n">
        <v>147606.82</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120270.82</v>
      </c>
      <c r="U11" s="24" t="n">
        <v>0.0</v>
      </c>
      <c r="V11" s="24" t="n">
        <v>9975.0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11160.0</v>
      </c>
      <c r="AL11" s="24" t="n">
        <v>0.0</v>
      </c>
      <c r="AM11" s="24" t="n">
        <v>0.0</v>
      </c>
      <c r="AN11" s="24" t="n">
        <v>0.0</v>
      </c>
      <c r="AO11" s="24" t="n">
        <v>99135.82</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27336.0</v>
      </c>
      <c r="CB11" s="24" t="n">
        <v>0.0</v>
      </c>
      <c r="CC11" s="24" t="n">
        <v>27336.0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2040699</t>
        </is>
      </c>
      <c r="B12" s="174"/>
      <c r="C12" s="174"/>
      <c r="D12" s="30" t="inlineStr">
        <is>
          <t>其他司法支出</t>
        </is>
      </c>
      <c r="E12" s="24" t="n">
        <v>539086.5</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216006.5</v>
      </c>
      <c r="U12" s="24" t="n">
        <v>8558.0</v>
      </c>
      <c r="V12" s="24" t="n">
        <v>73220.0</v>
      </c>
      <c r="W12" s="24" t="n">
        <v>0.0</v>
      </c>
      <c r="X12" s="24" t="n">
        <v>0.0</v>
      </c>
      <c r="Y12" s="24" t="n">
        <v>0.0</v>
      </c>
      <c r="Z12" s="24" t="n">
        <v>0.0</v>
      </c>
      <c r="AA12" s="24" t="n">
        <v>15540.0</v>
      </c>
      <c r="AB12" s="24" t="n">
        <v>0.0</v>
      </c>
      <c r="AC12" s="24" t="n">
        <v>0.0</v>
      </c>
      <c r="AD12" s="24" t="n">
        <v>8933.5</v>
      </c>
      <c r="AE12" s="24" t="n">
        <v>0.0</v>
      </c>
      <c r="AF12" s="24" t="n">
        <v>0.0</v>
      </c>
      <c r="AG12" s="24" t="n">
        <v>0.0</v>
      </c>
      <c r="AH12" s="24" t="n">
        <v>0.0</v>
      </c>
      <c r="AI12" s="24" t="n">
        <v>0.0</v>
      </c>
      <c r="AJ12" s="24" t="n">
        <v>0.0</v>
      </c>
      <c r="AK12" s="24" t="n">
        <v>20000.0</v>
      </c>
      <c r="AL12" s="24" t="n">
        <v>0.0</v>
      </c>
      <c r="AM12" s="24" t="n">
        <v>0.0</v>
      </c>
      <c r="AN12" s="24" t="n">
        <v>0.0</v>
      </c>
      <c r="AO12" s="24" t="n">
        <v>60000.0</v>
      </c>
      <c r="AP12" s="24" t="n">
        <v>0.0</v>
      </c>
      <c r="AQ12" s="24" t="n">
        <v>0.0</v>
      </c>
      <c r="AR12" s="24" t="n">
        <v>0.0</v>
      </c>
      <c r="AS12" s="24" t="n">
        <v>0.0</v>
      </c>
      <c r="AT12" s="24" t="n">
        <v>0.0</v>
      </c>
      <c r="AU12" s="24" t="n">
        <v>29755.0</v>
      </c>
      <c r="AV12" s="24" t="n">
        <v>288800.0</v>
      </c>
      <c r="AW12" s="24" t="n">
        <v>0.0</v>
      </c>
      <c r="AX12" s="24" t="n">
        <v>0.0</v>
      </c>
      <c r="AY12" s="24" t="n">
        <v>0.0</v>
      </c>
      <c r="AZ12" s="24" t="n">
        <v>0.0</v>
      </c>
      <c r="BA12" s="24" t="n">
        <v>0.0</v>
      </c>
      <c r="BB12" s="24" t="n">
        <v>0.0</v>
      </c>
      <c r="BC12" s="24" t="n">
        <v>0.0</v>
      </c>
      <c r="BD12" s="24" t="n">
        <v>0.0</v>
      </c>
      <c r="BE12" s="24" t="n">
        <v>0.0</v>
      </c>
      <c r="BF12" s="24" t="n">
        <v>0.0</v>
      </c>
      <c r="BG12" s="24" t="n">
        <v>0.0</v>
      </c>
      <c r="BH12" s="24" t="n">
        <v>288800.0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34280.0</v>
      </c>
      <c r="CB12" s="24" t="n">
        <v>0.0</v>
      </c>
      <c r="CC12" s="24" t="n">
        <v>34280.0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2082501</t>
        </is>
      </c>
      <c r="B13" s="174"/>
      <c r="C13" s="174"/>
      <c r="D13" s="30" t="inlineStr">
        <is>
          <t>其他城市生活救助</t>
        </is>
      </c>
      <c r="E13" s="24" t="n">
        <v>425250.0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425250.0</v>
      </c>
      <c r="AW13" s="24" t="n">
        <v>0.0</v>
      </c>
      <c r="AX13" s="24" t="n">
        <v>0.0</v>
      </c>
      <c r="AY13" s="24" t="n">
        <v>0.0</v>
      </c>
      <c r="AZ13" s="24" t="n">
        <v>0.0</v>
      </c>
      <c r="BA13" s="24" t="n">
        <v>0.0</v>
      </c>
      <c r="BB13" s="24" t="n">
        <v>425250.0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2100409</t>
        </is>
      </c>
      <c r="B14" s="174"/>
      <c r="C14" s="174"/>
      <c r="D14" s="30" t="inlineStr">
        <is>
          <t>重大公共卫生服务</t>
        </is>
      </c>
      <c r="E14" s="24" t="n">
        <v>31400.0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31400.0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4000.0</v>
      </c>
      <c r="AH14" s="24" t="n">
        <v>0.0</v>
      </c>
      <c r="AI14" s="24" t="n">
        <v>0.0</v>
      </c>
      <c r="AJ14" s="24" t="n">
        <v>0.0</v>
      </c>
      <c r="AK14" s="24" t="n">
        <v>24400.0</v>
      </c>
      <c r="AL14" s="24" t="n">
        <v>0.0</v>
      </c>
      <c r="AM14" s="24" t="n">
        <v>0.0</v>
      </c>
      <c r="AN14" s="24" t="n">
        <v>0.0</v>
      </c>
      <c r="AO14" s="24" t="n">
        <v>0.0</v>
      </c>
      <c r="AP14" s="24" t="n">
        <v>0.0</v>
      </c>
      <c r="AQ14" s="24" t="n">
        <v>3000.0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2120199</t>
        </is>
      </c>
      <c r="B15" s="174"/>
      <c r="C15" s="174"/>
      <c r="D15" s="30" t="inlineStr">
        <is>
          <t>其他城乡社区管理事务支出</t>
        </is>
      </c>
      <c r="E15" s="24" t="n">
        <v>969035.0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969035.0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100000.0</v>
      </c>
      <c r="AL15" s="24" t="n">
        <v>0.0</v>
      </c>
      <c r="AM15" s="24" t="n">
        <v>0.0</v>
      </c>
      <c r="AN15" s="24" t="n">
        <v>0.0</v>
      </c>
      <c r="AO15" s="24" t="n">
        <v>869035.0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2130199</t>
        </is>
      </c>
      <c r="B16" s="174"/>
      <c r="C16" s="174"/>
      <c r="D16" s="30" t="inlineStr">
        <is>
          <t>其他农业农村支出</t>
        </is>
      </c>
      <c r="E16" s="24" t="n">
        <v>1.030439055E7</v>
      </c>
      <c r="F16" s="24" t="n">
        <v>3911036.0</v>
      </c>
      <c r="G16" s="24" t="n">
        <v>3785436.0</v>
      </c>
      <c r="H16" s="24" t="n">
        <v>0.0</v>
      </c>
      <c r="I16" s="24" t="n">
        <v>0.0</v>
      </c>
      <c r="J16" s="24" t="n">
        <v>0.0</v>
      </c>
      <c r="K16" s="24" t="n">
        <v>0.0</v>
      </c>
      <c r="L16" s="24" t="n">
        <v>0.0</v>
      </c>
      <c r="M16" s="24" t="n">
        <v>0.0</v>
      </c>
      <c r="N16" s="24" t="n">
        <v>0.0</v>
      </c>
      <c r="O16" s="24" t="n">
        <v>0.0</v>
      </c>
      <c r="P16" s="24" t="n">
        <v>63200.0</v>
      </c>
      <c r="Q16" s="24" t="n">
        <v>0.0</v>
      </c>
      <c r="R16" s="24" t="n">
        <v>62400.0</v>
      </c>
      <c r="S16" s="24" t="n">
        <v>0.0</v>
      </c>
      <c r="T16" s="24" t="n">
        <v>4965692.55</v>
      </c>
      <c r="U16" s="24" t="n">
        <v>1089770.0</v>
      </c>
      <c r="V16" s="24" t="n">
        <v>181759.0</v>
      </c>
      <c r="W16" s="24" t="n">
        <v>0.0</v>
      </c>
      <c r="X16" s="24" t="n">
        <v>0.0</v>
      </c>
      <c r="Y16" s="24" t="n">
        <v>0.0</v>
      </c>
      <c r="Z16" s="24" t="n">
        <v>32760.0</v>
      </c>
      <c r="AA16" s="24" t="n">
        <v>14400.0</v>
      </c>
      <c r="AB16" s="24" t="n">
        <v>0.0</v>
      </c>
      <c r="AC16" s="24" t="n">
        <v>0.0</v>
      </c>
      <c r="AD16" s="24" t="n">
        <v>342680.0</v>
      </c>
      <c r="AE16" s="24" t="n">
        <v>0.0</v>
      </c>
      <c r="AF16" s="24" t="n">
        <v>200000.0</v>
      </c>
      <c r="AG16" s="24" t="n">
        <v>0.0</v>
      </c>
      <c r="AH16" s="24" t="n">
        <v>0.0</v>
      </c>
      <c r="AI16" s="24" t="n">
        <v>20000.0</v>
      </c>
      <c r="AJ16" s="24" t="n">
        <v>0.0</v>
      </c>
      <c r="AK16" s="24" t="n">
        <v>384252.0</v>
      </c>
      <c r="AL16" s="24" t="n">
        <v>0.0</v>
      </c>
      <c r="AM16" s="24" t="n">
        <v>0.0</v>
      </c>
      <c r="AN16" s="24" t="n">
        <v>67645.0</v>
      </c>
      <c r="AO16" s="24" t="n">
        <v>2361398.55</v>
      </c>
      <c r="AP16" s="24" t="n">
        <v>0.0</v>
      </c>
      <c r="AQ16" s="24" t="n">
        <v>141600.0</v>
      </c>
      <c r="AR16" s="24" t="n">
        <v>0.0</v>
      </c>
      <c r="AS16" s="24" t="n">
        <v>0.0</v>
      </c>
      <c r="AT16" s="24" t="n">
        <v>0.0</v>
      </c>
      <c r="AU16" s="24" t="n">
        <v>129428.0</v>
      </c>
      <c r="AV16" s="24" t="n">
        <v>1412662.0</v>
      </c>
      <c r="AW16" s="24" t="n">
        <v>0.0</v>
      </c>
      <c r="AX16" s="24" t="n">
        <v>0.0</v>
      </c>
      <c r="AY16" s="24" t="n">
        <v>0.0</v>
      </c>
      <c r="AZ16" s="24" t="n">
        <v>0.0</v>
      </c>
      <c r="BA16" s="24" t="n">
        <v>993630.0</v>
      </c>
      <c r="BB16" s="24" t="n">
        <v>0.0</v>
      </c>
      <c r="BC16" s="24" t="n">
        <v>0.0</v>
      </c>
      <c r="BD16" s="24" t="n">
        <v>0.0</v>
      </c>
      <c r="BE16" s="24" t="n">
        <v>0.0</v>
      </c>
      <c r="BF16" s="24" t="n">
        <v>0.0</v>
      </c>
      <c r="BG16" s="24" t="n">
        <v>0.0</v>
      </c>
      <c r="BH16" s="24" t="n">
        <v>419032.0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15000.0</v>
      </c>
      <c r="CB16" s="24" t="n">
        <v>0.0</v>
      </c>
      <c r="CC16" s="24" t="n">
        <v>15000.0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2130306</t>
        </is>
      </c>
      <c r="B17" s="174"/>
      <c r="C17" s="174"/>
      <c r="D17" s="30" t="inlineStr">
        <is>
          <t>水利工程运行与维护</t>
        </is>
      </c>
      <c r="E17" s="24" t="n">
        <v>488370.0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488370.0</v>
      </c>
      <c r="CB17" s="24" t="n">
        <v>0.0</v>
      </c>
      <c r="CC17" s="24" t="n">
        <v>0.0</v>
      </c>
      <c r="CD17" s="24" t="n">
        <v>0.0</v>
      </c>
      <c r="CE17" s="24" t="n">
        <v>488370.0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2240108</t>
        </is>
      </c>
      <c r="B18" s="174"/>
      <c r="C18" s="174"/>
      <c r="D18" s="30" t="inlineStr">
        <is>
          <t>应急救援</t>
        </is>
      </c>
      <c r="E18" s="24" t="n">
        <v>824937.21</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824937.21</v>
      </c>
      <c r="U18" s="24" t="n">
        <v>4960.0</v>
      </c>
      <c r="V18" s="24" t="n">
        <v>79995.0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149990.0</v>
      </c>
      <c r="AL18" s="24" t="n">
        <v>0.0</v>
      </c>
      <c r="AM18" s="24" t="n">
        <v>0.0</v>
      </c>
      <c r="AN18" s="24" t="n">
        <v>584992.21</v>
      </c>
      <c r="AO18" s="24" t="n">
        <v>0.0</v>
      </c>
      <c r="AP18" s="24" t="n">
        <v>0.0</v>
      </c>
      <c r="AQ18" s="24" t="n">
        <v>0.0</v>
      </c>
      <c r="AR18" s="24" t="n">
        <v>0.0</v>
      </c>
      <c r="AS18" s="24" t="n">
        <v>0.0</v>
      </c>
      <c r="AT18" s="24" t="n">
        <v>0.0</v>
      </c>
      <c r="AU18" s="24" t="n">
        <v>5000.0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2299999</t>
        </is>
      </c>
      <c r="B19" s="174"/>
      <c r="C19" s="174"/>
      <c r="D19" s="30" t="inlineStr">
        <is>
          <t>其他支出</t>
        </is>
      </c>
      <c r="E19" s="24" t="n">
        <f>'Z08 一般公共预算财政拨款支出决算明细表'!F19 + 'Z08 一般公共预算财政拨款支出决算明细表'!T19 + 'Z08 一般公共预算财政拨款支出决算明细表'!AV19 + 'Z08 一般公共预算财政拨款支出决算明细表'!BI19 + 'Z08 一般公共预算财政拨款支出决算明细表'!BN19 + 'Z08 一般公共预算财政拨款支出决算明细表'!CA19 + 'Z08 一般公共预算财政拨款支出决算明细表'!CR19 + 'Z08 一般公共预算财政拨款支出决算明细表'!CU19 + 'Z08 一般公共预算财政拨款支出决算明细表'!DA19 + 'Z08 一般公共预算财政拨款支出决算明细表'!DE19</f>
        <v>953056.17</v>
      </c>
      <c r="F19" s="24" t="n">
        <f>'Z08 一般公共预算财政拨款支出决算明细表'!F19</f>
        <v>0.0</v>
      </c>
      <c r="G19" s="24" t="n">
        <f>'Z08 一般公共预算财政拨款支出决算明细表'!G19</f>
        <v>0.0</v>
      </c>
      <c r="H19" s="24" t="n">
        <f>'Z08 一般公共预算财政拨款支出决算明细表'!H19</f>
        <v>0.0</v>
      </c>
      <c r="I19" s="24" t="n">
        <f>'Z08 一般公共预算财政拨款支出决算明细表'!I19</f>
        <v>0.0</v>
      </c>
      <c r="J19" s="24" t="n">
        <f>'Z08 一般公共预算财政拨款支出决算明细表'!J19</f>
        <v>0.0</v>
      </c>
      <c r="K19" s="24" t="n">
        <f>'Z08 一般公共预算财政拨款支出决算明细表'!K19</f>
        <v>0.0</v>
      </c>
      <c r="L19" s="24" t="n">
        <f>'Z08 一般公共预算财政拨款支出决算明细表'!L19</f>
        <v>0.0</v>
      </c>
      <c r="M19" s="24" t="n">
        <f>'Z08 一般公共预算财政拨款支出决算明细表'!M19</f>
        <v>0.0</v>
      </c>
      <c r="N19" s="24" t="n">
        <f>'Z08 一般公共预算财政拨款支出决算明细表'!N19</f>
        <v>0.0</v>
      </c>
      <c r="O19" s="24" t="n">
        <f>'Z08 一般公共预算财政拨款支出决算明细表'!O19</f>
        <v>0.0</v>
      </c>
      <c r="P19" s="24" t="n">
        <f>'Z08 一般公共预算财政拨款支出决算明细表'!P19</f>
        <v>0.0</v>
      </c>
      <c r="Q19" s="24" t="n">
        <f>'Z08 一般公共预算财政拨款支出决算明细表'!Q19</f>
        <v>0.0</v>
      </c>
      <c r="R19" s="24" t="n">
        <f>'Z08 一般公共预算财政拨款支出决算明细表'!R19</f>
        <v>0.0</v>
      </c>
      <c r="S19" s="24" t="n">
        <f>'Z08 一般公共预算财政拨款支出决算明细表'!S19</f>
        <v>0.0</v>
      </c>
      <c r="T19" s="24" t="n">
        <f>'Z08 一般公共预算财政拨款支出决算明细表'!T19</f>
        <v>953056.17</v>
      </c>
      <c r="U19" s="24" t="n">
        <f>'Z08 一般公共预算财政拨款支出决算明细表'!U19</f>
        <v>0.0</v>
      </c>
      <c r="V19" s="24" t="n">
        <f>'Z08 一般公共预算财政拨款支出决算明细表'!V19</f>
        <v>0.0</v>
      </c>
      <c r="W19" s="24" t="n">
        <f>'Z08 一般公共预算财政拨款支出决算明细表'!W19</f>
        <v>0.0</v>
      </c>
      <c r="X19" s="24" t="n">
        <f>'Z08 一般公共预算财政拨款支出决算明细表'!X19</f>
        <v>0.0</v>
      </c>
      <c r="Y19" s="24" t="n">
        <f>'Z08 一般公共预算财政拨款支出决算明细表'!Y19</f>
        <v>0.0</v>
      </c>
      <c r="Z19" s="24" t="n">
        <f>'Z08 一般公共预算财政拨款支出决算明细表'!Z19</f>
        <v>0.0</v>
      </c>
      <c r="AA19" s="24" t="n">
        <f>'Z08 一般公共预算财政拨款支出决算明细表'!AA19</f>
        <v>0.0</v>
      </c>
      <c r="AB19" s="24" t="n">
        <f>'Z08 一般公共预算财政拨款支出决算明细表'!AB19</f>
        <v>0.0</v>
      </c>
      <c r="AC19" s="24" t="n">
        <f>'Z08 一般公共预算财政拨款支出决算明细表'!AC19</f>
        <v>0.0</v>
      </c>
      <c r="AD19" s="24" t="n">
        <f>'Z08 一般公共预算财政拨款支出决算明细表'!AD19</f>
        <v>0.0</v>
      </c>
      <c r="AE19" s="24" t="n">
        <f>'Z08 一般公共预算财政拨款支出决算明细表'!AE19</f>
        <v>0.0</v>
      </c>
      <c r="AF19" s="24" t="n">
        <f>'Z08 一般公共预算财政拨款支出决算明细表'!AF19</f>
        <v>0.0</v>
      </c>
      <c r="AG19" s="24" t="n">
        <f>'Z08 一般公共预算财政拨款支出决算明细表'!AG19</f>
        <v>0.0</v>
      </c>
      <c r="AH19" s="24" t="n">
        <f>'Z08 一般公共预算财政拨款支出决算明细表'!AH19</f>
        <v>0.0</v>
      </c>
      <c r="AI19" s="24" t="n">
        <f>'Z08 一般公共预算财政拨款支出决算明细表'!AI19</f>
        <v>0.0</v>
      </c>
      <c r="AJ19" s="24" t="n">
        <f>'Z08 一般公共预算财政拨款支出决算明细表'!AJ19</f>
        <v>0.0</v>
      </c>
      <c r="AK19" s="24" t="n">
        <f>'Z08 一般公共预算财政拨款支出决算明细表'!AK19</f>
        <v>0.0</v>
      </c>
      <c r="AL19" s="24" t="n">
        <f>'Z08 一般公共预算财政拨款支出决算明细表'!AL19</f>
        <v>0.0</v>
      </c>
      <c r="AM19" s="24" t="n">
        <f>'Z08 一般公共预算财政拨款支出决算明细表'!AM19</f>
        <v>0.0</v>
      </c>
      <c r="AN19" s="24" t="n">
        <f>'Z08 一般公共预算财政拨款支出决算明细表'!AN19</f>
        <v>0.0</v>
      </c>
      <c r="AO19" s="24" t="n">
        <f>'Z08 一般公共预算财政拨款支出决算明细表'!AO19</f>
        <v>702816.17</v>
      </c>
      <c r="AP19" s="24" t="n">
        <f>'Z08 一般公共预算财政拨款支出决算明细表'!AP19</f>
        <v>0.0</v>
      </c>
      <c r="AQ19" s="24" t="n">
        <f>'Z08 一般公共预算财政拨款支出决算明细表'!AQ19</f>
        <v>0.0</v>
      </c>
      <c r="AR19" s="24" t="n">
        <f>'Z08 一般公共预算财政拨款支出决算明细表'!AR19</f>
        <v>0.0</v>
      </c>
      <c r="AS19" s="24" t="n">
        <f>'Z08 一般公共预算财政拨款支出决算明细表'!AS19</f>
        <v>0.0</v>
      </c>
      <c r="AT19" s="24" t="n">
        <f>'Z08 一般公共预算财政拨款支出决算明细表'!AT19</f>
        <v>0.0</v>
      </c>
      <c r="AU19" s="24" t="n">
        <f>'Z08 一般公共预算财政拨款支出决算明细表'!AU19</f>
        <v>250240.0</v>
      </c>
      <c r="AV19" s="24" t="n">
        <f>('Z08 一般公共预算财政拨款支出决算明细表'!AW19+'Z08 一般公共预算财政拨款支出决算明细表'!AX19+'Z08 一般公共预算财政拨款支出决算明细表'!AY19+'Z08 一般公共预算财政拨款支出决算明细表'!AZ19+'Z08 一般公共预算财政拨款支出决算明细表'!BA19+'Z08 一般公共预算财政拨款支出决算明细表'!BB19+'Z08 一般公共预算财政拨款支出决算明细表'!BC19+'Z08 一般公共预算财政拨款支出决算明细表'!BD19+'Z08 一般公共预算财政拨款支出决算明细表'!BE19+'Z08 一般公共预算财政拨款支出决算明细表'!BF19+'Z08 一般公共预算财政拨款支出决算明细表'!BG19+'Z08 一般公共预算财政拨款支出决算明细表'!BH19)</f>
        <v>0.0</v>
      </c>
      <c r="AW19" s="24" t="n">
        <f>'Z08 一般公共预算财政拨款支出决算明细表'!AW19</f>
        <v>0.0</v>
      </c>
      <c r="AX19" s="24" t="n">
        <f>'Z08 一般公共预算财政拨款支出决算明细表'!AX19</f>
        <v>0.0</v>
      </c>
      <c r="AY19" s="24" t="n">
        <f>'Z08 一般公共预算财政拨款支出决算明细表'!AY19</f>
        <v>0.0</v>
      </c>
      <c r="AZ19" s="24" t="n">
        <f>'Z08 一般公共预算财政拨款支出决算明细表'!AZ19</f>
        <v>0.0</v>
      </c>
      <c r="BA19" s="24" t="n">
        <f>'Z08 一般公共预算财政拨款支出决算明细表'!BA19</f>
        <v>0.0</v>
      </c>
      <c r="BB19" s="24" t="n">
        <f>'Z08 一般公共预算财政拨款支出决算明细表'!BB19</f>
        <v>0.0</v>
      </c>
      <c r="BC19" s="24" t="n">
        <f>'Z08 一般公共预算财政拨款支出决算明细表'!BC19</f>
        <v>0.0</v>
      </c>
      <c r="BD19" s="24" t="n">
        <f>'Z08 一般公共预算财政拨款支出决算明细表'!BD19</f>
        <v>0.0</v>
      </c>
      <c r="BE19" s="24" t="n">
        <f>'Z08 一般公共预算财政拨款支出决算明细表'!BE19</f>
        <v>0.0</v>
      </c>
      <c r="BF19" s="24" t="n">
        <f>'Z08 一般公共预算财政拨款支出决算明细表'!BF19</f>
        <v>0.0</v>
      </c>
      <c r="BG19" s="24" t="n">
        <f>'Z08 一般公共预算财政拨款支出决算明细表'!BG19</f>
        <v>0.0</v>
      </c>
      <c r="BH19" s="24" t="n">
        <f>'Z08 一般公共预算财政拨款支出决算明细表'!BH19</f>
        <v>0.0</v>
      </c>
      <c r="BI19" s="24" t="n">
        <f>('Z08 一般公共预算财政拨款支出决算明细表'!BJ19+'Z08 一般公共预算财政拨款支出决算明细表'!BK19+'Z08 一般公共预算财政拨款支出决算明细表'!BL19+'Z08 一般公共预算财政拨款支出决算明细表'!BM19)</f>
        <v>0.0</v>
      </c>
      <c r="BJ19" s="24" t="n">
        <f>'Z08 一般公共预算财政拨款支出决算明细表'!BJ19</f>
        <v>0.0</v>
      </c>
      <c r="BK19" s="24" t="n">
        <f>'Z08 一般公共预算财政拨款支出决算明细表'!BK19</f>
        <v>0.0</v>
      </c>
      <c r="BL19" s="24" t="n">
        <f>'Z08 一般公共预算财政拨款支出决算明细表'!BL19</f>
        <v>0.0</v>
      </c>
      <c r="BM19" s="24" t="n">
        <f>'Z08 一般公共预算财政拨款支出决算明细表'!BM19</f>
        <v>0.0</v>
      </c>
      <c r="BN19" s="24" t="n">
        <f>'Z08 一般公共预算财政拨款支出决算明细表'!BN19</f>
        <v>0.0</v>
      </c>
      <c r="BO19" s="24" t="n">
        <f>'Z08 一般公共预算财政拨款支出决算明细表'!BO19</f>
        <v>0.0</v>
      </c>
      <c r="BP19" s="24" t="n">
        <f>'Z08 一般公共预算财政拨款支出决算明细表'!BP19</f>
        <v>0.0</v>
      </c>
      <c r="BQ19" s="24" t="n">
        <f>'Z08 一般公共预算财政拨款支出决算明细表'!BQ19</f>
        <v>0.0</v>
      </c>
      <c r="BR19" s="24" t="n">
        <f>'Z08 一般公共预算财政拨款支出决算明细表'!BR19</f>
        <v>0.0</v>
      </c>
      <c r="BS19" s="24" t="n">
        <f>'Z08 一般公共预算财政拨款支出决算明细表'!BS19</f>
        <v>0.0</v>
      </c>
      <c r="BT19" s="24" t="n">
        <f>'Z08 一般公共预算财政拨款支出决算明细表'!BT19</f>
        <v>0.0</v>
      </c>
      <c r="BU19" s="24" t="n">
        <f>'Z08 一般公共预算财政拨款支出决算明细表'!BU19</f>
        <v>0.0</v>
      </c>
      <c r="BV19" s="24" t="n">
        <f>'Z08 一般公共预算财政拨款支出决算明细表'!BV19</f>
        <v>0.0</v>
      </c>
      <c r="BW19" s="24" t="n">
        <f>'Z08 一般公共预算财政拨款支出决算明细表'!BW19</f>
        <v>0.0</v>
      </c>
      <c r="BX19" s="24" t="n">
        <f>'Z08 一般公共预算财政拨款支出决算明细表'!BX19</f>
        <v>0.0</v>
      </c>
      <c r="BY19" s="24" t="n">
        <f>'Z08 一般公共预算财政拨款支出决算明细表'!BY19</f>
        <v>0.0</v>
      </c>
      <c r="BZ19" s="24" t="n">
        <f>'Z08 一般公共预算财政拨款支出决算明细表'!BZ19</f>
        <v>0.0</v>
      </c>
      <c r="CA19" s="24" t="n">
        <f>'Z08 一般公共预算财政拨款支出决算明细表'!CA19</f>
        <v>0.0</v>
      </c>
      <c r="CB19" s="24" t="n">
        <f>'Z08 一般公共预算财政拨款支出决算明细表'!CB19</f>
        <v>0.0</v>
      </c>
      <c r="CC19" s="24" t="n">
        <f>'Z08 一般公共预算财政拨款支出决算明细表'!CC19</f>
        <v>0.0</v>
      </c>
      <c r="CD19" s="24" t="n">
        <f>'Z08 一般公共预算财政拨款支出决算明细表'!CD19</f>
        <v>0.0</v>
      </c>
      <c r="CE19" s="24" t="n">
        <f>'Z08 一般公共预算财政拨款支出决算明细表'!CE19</f>
        <v>0.0</v>
      </c>
      <c r="CF19" s="24" t="n">
        <f>'Z08 一般公共预算财政拨款支出决算明细表'!CF19</f>
        <v>0.0</v>
      </c>
      <c r="CG19" s="24" t="n">
        <f>'Z08 一般公共预算财政拨款支出决算明细表'!CG19</f>
        <v>0.0</v>
      </c>
      <c r="CH19" s="24" t="n">
        <f>'Z08 一般公共预算财政拨款支出决算明细表'!CH19</f>
        <v>0.0</v>
      </c>
      <c r="CI19" s="24" t="n">
        <f>'Z08 一般公共预算财政拨款支出决算明细表'!CI19</f>
        <v>0.0</v>
      </c>
      <c r="CJ19" s="24" t="n">
        <f>'Z08 一般公共预算财政拨款支出决算明细表'!CJ19</f>
        <v>0.0</v>
      </c>
      <c r="CK19" s="24" t="n">
        <f>'Z08 一般公共预算财政拨款支出决算明细表'!CK19</f>
        <v>0.0</v>
      </c>
      <c r="CL19" s="24" t="n">
        <f>'Z08 一般公共预算财政拨款支出决算明细表'!CL19</f>
        <v>0.0</v>
      </c>
      <c r="CM19" s="24" t="n">
        <f>'Z08 一般公共预算财政拨款支出决算明细表'!CM19</f>
        <v>0.0</v>
      </c>
      <c r="CN19" s="24" t="n">
        <f>'Z08 一般公共预算财政拨款支出决算明细表'!CN19</f>
        <v>0.0</v>
      </c>
      <c r="CO19" s="24" t="n">
        <f>'Z08 一般公共预算财政拨款支出决算明细表'!CO19</f>
        <v>0.0</v>
      </c>
      <c r="CP19" s="24" t="n">
        <f>'Z08 一般公共预算财政拨款支出决算明细表'!CP19</f>
        <v>0.0</v>
      </c>
      <c r="CQ19" s="24" t="n">
        <f>'Z08 一般公共预算财政拨款支出决算明细表'!CQ19</f>
        <v>0.0</v>
      </c>
      <c r="CR19" s="24" t="n">
        <f>'Z08 一般公共预算财政拨款支出决算明细表'!CS19 + 'Z08 一般公共预算财政拨款支出决算明细表'!CT19</f>
        <v>0.0</v>
      </c>
      <c r="CS19" s="24" t="n">
        <f>'Z08 一般公共预算财政拨款支出决算明细表'!CS19</f>
        <v>0.0</v>
      </c>
      <c r="CT19" s="24" t="n">
        <f>'Z08 一般公共预算财政拨款支出决算明细表'!CT19</f>
        <v>0.0</v>
      </c>
      <c r="CU19" s="24" t="n">
        <f>'Z08 一般公共预算财政拨款支出决算明细表'!CU19</f>
        <v>0.0</v>
      </c>
      <c r="CV19" s="24" t="n">
        <f>'Z08 一般公共预算财政拨款支出决算明细表'!CV19</f>
        <v>0.0</v>
      </c>
      <c r="CW19" s="24" t="n">
        <f>'Z08 一般公共预算财政拨款支出决算明细表'!CW19</f>
        <v>0.0</v>
      </c>
      <c r="CX19" s="24" t="n">
        <f>'Z08 一般公共预算财政拨款支出决算明细表'!CX19</f>
        <v>0.0</v>
      </c>
      <c r="CY19" s="24" t="n">
        <f>'Z08 一般公共预算财政拨款支出决算明细表'!CY19</f>
        <v>0.0</v>
      </c>
      <c r="CZ19" s="24" t="n">
        <f>'Z08 一般公共预算财政拨款支出决算明细表'!CZ19</f>
        <v>0.0</v>
      </c>
      <c r="DA19" s="24" t="n">
        <f>('Z08 一般公共预算财政拨款支出决算明细表'!DB19+'Z08 一般公共预算财政拨款支出决算明细表'!DC19+'Z08 一般公共预算财政拨款支出决算明细表'!DD19)</f>
        <v>0.0</v>
      </c>
      <c r="DB19" s="24" t="n">
        <f>'Z08 一般公共预算财政拨款支出决算明细表'!DB19</f>
        <v>0.0</v>
      </c>
      <c r="DC19" s="24" t="n">
        <f>'Z08 一般公共预算财政拨款支出决算明细表'!DC19</f>
        <v>0.0</v>
      </c>
      <c r="DD19" s="24" t="n">
        <f>'Z08 一般公共预算财政拨款支出决算明细表'!DD19</f>
        <v>0.0</v>
      </c>
      <c r="DE19" s="24" t="n">
        <f>'Z08 一般公共预算财政拨款支出决算明细表'!DE19</f>
        <v>0.0</v>
      </c>
      <c r="DF19" s="24" t="n">
        <f>'Z08 一般公共预算财政拨款支出决算明细表'!DF19</f>
        <v>0.0</v>
      </c>
      <c r="DG19" s="24" t="n">
        <f>'Z08 一般公共预算财政拨款支出决算明细表'!DG19</f>
        <v>0.0</v>
      </c>
      <c r="DH19" s="24" t="n">
        <f>'Z08 一般公共预算财政拨款支出决算明细表'!DH19</f>
        <v>0.0</v>
      </c>
      <c r="DI19" s="24" t="n">
        <f>'Z08 一般公共预算财政拨款支出决算明细表'!DI19</f>
        <v>0.0</v>
      </c>
      <c r="DJ19" s="26" t="n">
        <f>'Z08 一般公共预算财政拨款支出决算明细表'!DJ19</f>
        <v>0.0</v>
      </c>
    </row>
    <row r="20" customHeight="true" ht="15.0">
      <c r="A20" s="194" t="inlineStr">
        <is>
          <t>注：本表为自动生成表。</t>
        </is>
      </c>
      <c r="B20" s="68"/>
      <c r="C20" s="68"/>
      <c r="D20" s="68"/>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3275441.31</v>
      </c>
      <c r="F6" s="24" t="n">
        <f>SUM('Z08_1 一般公共预算财政拨款基本支出决算明细表'!F7)</f>
        <v>698760.0</v>
      </c>
      <c r="G6" s="24" t="n">
        <f>SUM('Z08_1 一般公共预算财政拨款基本支出决算明细表'!G7)</f>
        <v>698760.0</v>
      </c>
      <c r="H6" s="24" t="n">
        <f>SUM('Z08_1 一般公共预算财政拨款基本支出决算明细表'!H7)</f>
        <v>0.0</v>
      </c>
      <c r="I6" s="24" t="n">
        <f>SUM('Z08_1 一般公共预算财政拨款基本支出决算明细表'!I7)</f>
        <v>0.0</v>
      </c>
      <c r="J6" s="24" t="n">
        <f>SUM('Z08_1 一般公共预算财政拨款基本支出决算明细表'!J7)</f>
        <v>0.0</v>
      </c>
      <c r="K6" s="24" t="n">
        <f>SUM('Z08_1 一般公共预算财政拨款基本支出决算明细表'!K7)</f>
        <v>0.0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1660419.31</v>
      </c>
      <c r="U6" s="24" t="n">
        <f>SUM('Z08_1 一般公共预算财政拨款基本支出决算明细表'!U7)</f>
        <v>194499.0</v>
      </c>
      <c r="V6" s="24" t="n">
        <f>SUM('Z08_1 一般公共预算财政拨款基本支出决算明细表'!V7)</f>
        <v>29960.0</v>
      </c>
      <c r="W6" s="24" t="n">
        <f>SUM('Z08_1 一般公共预算财政拨款基本支出决算明细表'!W7)</f>
        <v>0.0</v>
      </c>
      <c r="X6" s="24" t="n">
        <f>SUM('Z08_1 一般公共预算财政拨款基本支出决算明细表'!X7)</f>
        <v>0.0</v>
      </c>
      <c r="Y6" s="24" t="n">
        <f>SUM('Z08_1 一般公共预算财政拨款基本支出决算明细表'!Y7)</f>
        <v>5000.0</v>
      </c>
      <c r="Z6" s="24" t="n">
        <f>SUM('Z08_1 一般公共预算财政拨款基本支出决算明细表'!Z7)</f>
        <v>50000.0</v>
      </c>
      <c r="AA6" s="24" t="n">
        <f>SUM('Z08_1 一般公共预算财政拨款基本支出决算明细表'!AA7)</f>
        <v>13993.2</v>
      </c>
      <c r="AB6" s="24" t="n">
        <f>SUM('Z08_1 一般公共预算财政拨款基本支出决算明细表'!AB7)</f>
        <v>0.0</v>
      </c>
      <c r="AC6" s="24" t="n">
        <f>SUM('Z08_1 一般公共预算财政拨款基本支出决算明细表'!AC7)</f>
        <v>0.0</v>
      </c>
      <c r="AD6" s="24" t="n">
        <f>SUM('Z08_1 一般公共预算财政拨款基本支出决算明细表'!AD7)</f>
        <v>14835.0</v>
      </c>
      <c r="AE6" s="24" t="n">
        <f>SUM('Z08_1 一般公共预算财政拨款基本支出决算明细表'!AE7)</f>
        <v>0.0</v>
      </c>
      <c r="AF6" s="24" t="n">
        <f>SUM('Z08_1 一般公共预算财政拨款基本支出决算明细表'!AF7)</f>
        <v>4200.0</v>
      </c>
      <c r="AG6" s="24" t="n">
        <f>SUM('Z08_1 一般公共预算财政拨款基本支出决算明细表'!AG7)</f>
        <v>91460.0</v>
      </c>
      <c r="AH6" s="24" t="n">
        <f>SUM('Z08_1 一般公共预算财政拨款基本支出决算明细表'!AH7)</f>
        <v>0.0</v>
      </c>
      <c r="AI6" s="24" t="n">
        <f>SUM('Z08_1 一般公共预算财政拨款基本支出决算明细表'!AI7)</f>
        <v>15000.0</v>
      </c>
      <c r="AJ6" s="24" t="n">
        <f>SUM('Z08_1 一般公共预算财政拨款基本支出决算明细表'!AJ7)</f>
        <v>850.0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530841.0</v>
      </c>
      <c r="AP6" s="24" t="n">
        <f>SUM('Z08_1 一般公共预算财政拨款基本支出决算明细表'!AP7)</f>
        <v>550000.0</v>
      </c>
      <c r="AQ6" s="24" t="n">
        <f>SUM('Z08_1 一般公共预算财政拨款基本支出决算明细表'!AQ7)</f>
        <v>28235.0</v>
      </c>
      <c r="AR6" s="24" t="n">
        <f>SUM('Z08_1 一般公共预算财政拨款基本支出决算明细表'!AR7)</f>
        <v>59900.11</v>
      </c>
      <c r="AS6" s="24" t="n">
        <f>SUM('Z08_1 一般公共预算财政拨款基本支出决算明细表'!AS7)</f>
        <v>0.0</v>
      </c>
      <c r="AT6" s="24" t="n">
        <f>SUM('Z08_1 一般公共预算财政拨款基本支出决算明细表'!AT7)</f>
        <v>0.0</v>
      </c>
      <c r="AU6" s="24" t="n">
        <f>SUM('Z08_1 一般公共预算财政拨款基本支出决算明细表'!AU7)</f>
        <v>71646.0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916262.0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916262.0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3275441.31</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698760.0</v>
      </c>
      <c r="G7" s="24" t="n">
        <v>698760.0</v>
      </c>
      <c r="H7" s="24" t="n">
        <v>0.0</v>
      </c>
      <c r="I7" s="24" t="n">
        <v>0.0</v>
      </c>
      <c r="J7" s="24" t="n">
        <v>0.0</v>
      </c>
      <c r="K7" s="24" t="n">
        <v>0.0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1660419.31</v>
      </c>
      <c r="U7" s="24" t="n">
        <v>194499.0</v>
      </c>
      <c r="V7" s="24" t="n">
        <v>29960.0</v>
      </c>
      <c r="W7" s="24" t="n">
        <v>0.0</v>
      </c>
      <c r="X7" s="24" t="n">
        <v>0.0</v>
      </c>
      <c r="Y7" s="24" t="n">
        <v>5000.0</v>
      </c>
      <c r="Z7" s="24" t="n">
        <v>50000.0</v>
      </c>
      <c r="AA7" s="24" t="n">
        <v>13993.2</v>
      </c>
      <c r="AB7" s="24" t="n">
        <v>0.0</v>
      </c>
      <c r="AC7" s="24" t="n">
        <v>0.0</v>
      </c>
      <c r="AD7" s="24" t="n">
        <v>14835.0</v>
      </c>
      <c r="AE7" s="24" t="n">
        <v>0.0</v>
      </c>
      <c r="AF7" s="24" t="n">
        <v>4200.0</v>
      </c>
      <c r="AG7" s="24" t="n">
        <v>91460.0</v>
      </c>
      <c r="AH7" s="24" t="n">
        <v>0.0</v>
      </c>
      <c r="AI7" s="24" t="n">
        <v>15000.0</v>
      </c>
      <c r="AJ7" s="24" t="n">
        <v>850.0</v>
      </c>
      <c r="AK7" s="24" t="n">
        <v>0.0</v>
      </c>
      <c r="AL7" s="24" t="n">
        <v>0.0</v>
      </c>
      <c r="AM7" s="24" t="n">
        <v>0.0</v>
      </c>
      <c r="AN7" s="24" t="n">
        <v>0.0</v>
      </c>
      <c r="AO7" s="24" t="n">
        <v>530841.0</v>
      </c>
      <c r="AP7" s="24" t="n">
        <v>550000.0</v>
      </c>
      <c r="AQ7" s="24" t="n">
        <v>28235.0</v>
      </c>
      <c r="AR7" s="24" t="n">
        <v>59900.11</v>
      </c>
      <c r="AS7" s="24" t="n">
        <v>0.0</v>
      </c>
      <c r="AT7" s="24" t="n">
        <v>0.0</v>
      </c>
      <c r="AU7" s="24" t="n">
        <v>71646.0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916262.0</v>
      </c>
      <c r="AW7" s="24" t="n">
        <v>0.0</v>
      </c>
      <c r="AX7" s="24" t="n">
        <v>0.0</v>
      </c>
      <c r="AY7" s="24" t="n">
        <v>0.0</v>
      </c>
      <c r="AZ7" s="24" t="n">
        <v>0.0</v>
      </c>
      <c r="BA7" s="24" t="n">
        <v>916262.0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1.571399065E7</v>
      </c>
      <c r="L6" s="24" t="n">
        <f>SUM('Z08_2 一般公共预算财政拨款项目支出决算明细表'!L7)</f>
        <v>3911036.0</v>
      </c>
      <c r="M6" s="24" t="n">
        <f>SUM('Z08_2 一般公共预算财政拨款项目支出决算明细表'!M7)</f>
        <v>3785436.0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63200.0</v>
      </c>
      <c r="W6" s="24" t="n">
        <f>SUM('Z08_2 一般公共预算财政拨款项目支出决算明细表'!W7)</f>
        <v>0.0</v>
      </c>
      <c r="X6" s="24" t="n">
        <f>SUM('Z08_2 一般公共预算财政拨款项目支出决算明细表'!X7)</f>
        <v>62400.0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8669802.04</v>
      </c>
      <c r="AA6" s="24" t="n">
        <f>SUM('Z08_2 一般公共预算财政拨款项目支出决算明细表'!AA7)</f>
        <v>1103288.0</v>
      </c>
      <c r="AB6" s="24" t="n">
        <f>SUM('Z08_2 一般公共预算财政拨款项目支出决算明细表'!AB7)</f>
        <v>364485.0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32760.0</v>
      </c>
      <c r="AG6" s="24" t="n">
        <f>SUM('Z08_2 一般公共预算财政拨款项目支出决算明细表'!AG7)</f>
        <v>29940.0</v>
      </c>
      <c r="AH6" s="24" t="n">
        <f>SUM('Z08_2 一般公共预算财政拨款项目支出决算明细表'!AH7)</f>
        <v>0.0</v>
      </c>
      <c r="AI6" s="24" t="n">
        <f>SUM('Z08_2 一般公共预算财政拨款项目支出决算明细表'!AI7)</f>
        <v>0.0</v>
      </c>
      <c r="AJ6" s="24" t="n">
        <f>SUM('Z08_2 一般公共预算财政拨款项目支出决算明细表'!AJ7)</f>
        <v>915841.29</v>
      </c>
      <c r="AK6" s="24" t="n">
        <f>SUM('Z08_2 一般公共预算财政拨款项目支出决算明细表'!AK7)</f>
        <v>0.0</v>
      </c>
      <c r="AL6" s="24" t="n">
        <f>SUM('Z08_2 一般公共预算财政拨款项目支出决算明细表'!AL7)</f>
        <v>200000.0</v>
      </c>
      <c r="AM6" s="24" t="n">
        <f>SUM('Z08_2 一般公共预算财政拨款项目支出决算明细表'!AM7)</f>
        <v>4000.0</v>
      </c>
      <c r="AN6" s="24" t="n">
        <f>SUM('Z08_2 一般公共预算财政拨款项目支出决算明细表'!AN7)</f>
        <v>0.0</v>
      </c>
      <c r="AO6" s="24" t="n">
        <f>SUM('Z08_2 一般公共预算财政拨款项目支出决算明细表'!AO7)</f>
        <v>25640.0</v>
      </c>
      <c r="AP6" s="24" t="n">
        <f>SUM('Z08_2 一般公共预算财政拨款项目支出决算明细表'!AP7)</f>
        <v>0.0</v>
      </c>
      <c r="AQ6" s="24" t="n">
        <f>SUM('Z08_2 一般公共预算财政拨款项目支出决算明细表'!AQ7)</f>
        <v>689802.0</v>
      </c>
      <c r="AR6" s="24" t="n">
        <f>SUM('Z08_2 一般公共预算财政拨款项目支出决算明细表'!AR7)</f>
        <v>0.0</v>
      </c>
      <c r="AS6" s="24" t="n">
        <f>SUM('Z08_2 一般公共预算财政拨款项目支出决算明细表'!AS7)</f>
        <v>0.0</v>
      </c>
      <c r="AT6" s="24" t="n">
        <f>SUM('Z08_2 一般公共预算财政拨款项目支出决算明细表'!AT7)</f>
        <v>652637.21</v>
      </c>
      <c r="AU6" s="24" t="n">
        <f>SUM('Z08_2 一般公共预算财政拨款项目支出决算明细表'!AU7)</f>
        <v>4092385.54</v>
      </c>
      <c r="AV6" s="24" t="n">
        <f>SUM('Z08_2 一般公共预算财政拨款项目支出决算明细表'!AV7)</f>
        <v>0.0</v>
      </c>
      <c r="AW6" s="24" t="n">
        <f>SUM('Z08_2 一般公共预算财政拨款项目支出决算明细表'!AW7)</f>
        <v>144600.0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414423.0</v>
      </c>
      <c r="BB6" s="24" t="n">
        <f>SUM('Z08_2 一般公共预算财政拨款项目支出决算明细表'!BB7)</f>
        <v>2568166.61</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993630.0</v>
      </c>
      <c r="BH6" s="24" t="n">
        <f>SUM('Z08_2 一般公共预算财政拨款项目支出决算明细表'!BH7)</f>
        <v>425250.0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1149286.61</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564986.0</v>
      </c>
      <c r="CH6" s="24" t="n">
        <f>SUM('Z08_2 一般公共预算财政拨款项目支出决算明细表'!CH7)</f>
        <v>0.0</v>
      </c>
      <c r="CI6" s="24" t="n">
        <f>SUM('Z08_2 一般公共预算财政拨款项目支出决算明细表'!CI7)</f>
        <v>76616.0</v>
      </c>
      <c r="CJ6" s="24" t="n">
        <f>SUM('Z08_2 一般公共预算财政拨款项目支出决算明细表'!CJ7)</f>
        <v>0.0</v>
      </c>
      <c r="CK6" s="24" t="n">
        <f>SUM('Z08_2 一般公共预算财政拨款项目支出决算明细表'!CK7)</f>
        <v>488370.0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2010308</t>
        </is>
      </c>
      <c r="B7" s="174"/>
      <c r="C7" s="174"/>
      <c r="D7" s="172" t="inlineStr">
        <is>
          <t>信访维稳专项资金</t>
        </is>
      </c>
      <c r="E7" s="172"/>
      <c r="F7" s="172" t="inlineStr">
        <is>
          <t>特定目标类</t>
        </is>
      </c>
      <c r="G7" s="172"/>
      <c r="H7" s="172"/>
      <c r="I7" s="172" t="inlineStr">
        <is>
          <t>非基建项目</t>
        </is>
      </c>
      <c r="J7" s="172" t="inlineStr">
        <is>
          <t>否</t>
        </is>
      </c>
      <c r="K7" s="24" t="n">
        <v>1005682.4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564227.79</v>
      </c>
      <c r="AA7" s="24" t="n">
        <v>0.0</v>
      </c>
      <c r="AB7" s="24" t="n">
        <v>0.0</v>
      </c>
      <c r="AC7" s="24" t="n">
        <v>0.0</v>
      </c>
      <c r="AD7" s="24" t="n">
        <v>0.0</v>
      </c>
      <c r="AE7" s="24" t="n">
        <v>0.0</v>
      </c>
      <c r="AF7" s="24" t="n">
        <v>0.0</v>
      </c>
      <c r="AG7" s="24" t="n">
        <v>0.0</v>
      </c>
      <c r="AH7" s="24" t="n">
        <v>0.0</v>
      </c>
      <c r="AI7" s="24" t="n">
        <v>0.0</v>
      </c>
      <c r="AJ7" s="24" t="n">
        <v>564227.79</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441454.61</v>
      </c>
      <c r="BC7" s="24" t="n">
        <v>0.0</v>
      </c>
      <c r="BD7" s="24" t="n">
        <v>0.0</v>
      </c>
      <c r="BE7" s="24" t="n">
        <v>0.0</v>
      </c>
      <c r="BF7" s="24" t="n">
        <v>0.0</v>
      </c>
      <c r="BG7" s="24" t="n">
        <v>0.0</v>
      </c>
      <c r="BH7" s="24" t="n">
        <v>0.0</v>
      </c>
      <c r="BI7" s="24" t="n">
        <v>0.0</v>
      </c>
      <c r="BJ7" s="24" t="n">
        <v>0.0</v>
      </c>
      <c r="BK7" s="24" t="n">
        <v>0.0</v>
      </c>
      <c r="BL7" s="24" t="n">
        <v>0.0</v>
      </c>
      <c r="BM7" s="24" t="n">
        <v>0.0</v>
      </c>
      <c r="BN7" s="24" t="n">
        <v>441454.61</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2010507</t>
        </is>
      </c>
      <c r="B8" s="174"/>
      <c r="C8" s="174"/>
      <c r="D8" s="172" t="inlineStr">
        <is>
          <t>专项经济普查经费</t>
        </is>
      </c>
      <c r="E8" s="172"/>
      <c r="F8" s="172" t="inlineStr">
        <is>
          <t>特定目标类</t>
        </is>
      </c>
      <c r="G8" s="172"/>
      <c r="H8" s="172"/>
      <c r="I8" s="172" t="inlineStr">
        <is>
          <t>非基建项目</t>
        </is>
      </c>
      <c r="J8" s="172" t="inlineStr">
        <is>
          <t>否</t>
        </is>
      </c>
      <c r="K8" s="24" t="n">
        <v>10640.0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10640.0</v>
      </c>
      <c r="AA8" s="24" t="n">
        <v>0.0</v>
      </c>
      <c r="AB8" s="24" t="n">
        <v>5000.0</v>
      </c>
      <c r="AC8" s="24" t="n">
        <v>0.0</v>
      </c>
      <c r="AD8" s="24" t="n">
        <v>0.0</v>
      </c>
      <c r="AE8" s="24" t="n">
        <v>0.0</v>
      </c>
      <c r="AF8" s="24" t="n">
        <v>0.0</v>
      </c>
      <c r="AG8" s="24" t="n">
        <v>0.0</v>
      </c>
      <c r="AH8" s="24" t="n">
        <v>0.0</v>
      </c>
      <c r="AI8" s="24" t="n">
        <v>0.0</v>
      </c>
      <c r="AJ8" s="24" t="n">
        <v>0.0</v>
      </c>
      <c r="AK8" s="24" t="n">
        <v>0.0</v>
      </c>
      <c r="AL8" s="24" t="n">
        <v>0.0</v>
      </c>
      <c r="AM8" s="24" t="n">
        <v>0.0</v>
      </c>
      <c r="AN8" s="24" t="n">
        <v>0.0</v>
      </c>
      <c r="AO8" s="24" t="n">
        <v>5640.0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2012999</t>
        </is>
      </c>
      <c r="B9" s="174"/>
      <c r="C9" s="174"/>
      <c r="D9" s="172" t="inlineStr">
        <is>
          <t>妇联经费</t>
        </is>
      </c>
      <c r="E9" s="172"/>
      <c r="F9" s="172" t="inlineStr">
        <is>
          <t>特定目标类</t>
        </is>
      </c>
      <c r="G9" s="172"/>
      <c r="H9" s="172"/>
      <c r="I9" s="172" t="inlineStr">
        <is>
          <t>非基建项目</t>
        </is>
      </c>
      <c r="J9" s="172" t="inlineStr">
        <is>
          <t>否</t>
        </is>
      </c>
      <c r="K9" s="24" t="n">
        <v>14536.0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14536.0</v>
      </c>
      <c r="AA9" s="24" t="n">
        <v>0.0</v>
      </c>
      <c r="AB9" s="24" t="n">
        <v>14536.0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2040199</t>
        </is>
      </c>
      <c r="B10" s="174"/>
      <c r="C10" s="174"/>
      <c r="D10" s="172" t="inlineStr">
        <is>
          <t>武装部退役军人专项经费</t>
        </is>
      </c>
      <c r="E10" s="172"/>
      <c r="F10" s="172" t="inlineStr">
        <is>
          <t>特定目标类</t>
        </is>
      </c>
      <c r="G10" s="172"/>
      <c r="H10" s="172"/>
      <c r="I10" s="172" t="inlineStr">
        <is>
          <t>非基建项目</t>
        </is>
      </c>
      <c r="J10" s="172" t="inlineStr">
        <is>
          <t>否</t>
        </is>
      </c>
      <c r="K10" s="24" t="n">
        <v>147606.82</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120270.82</v>
      </c>
      <c r="AA10" s="24" t="n">
        <v>0.0</v>
      </c>
      <c r="AB10" s="24" t="n">
        <v>9975.0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11160.0</v>
      </c>
      <c r="AR10" s="24" t="n">
        <v>0.0</v>
      </c>
      <c r="AS10" s="24" t="n">
        <v>0.0</v>
      </c>
      <c r="AT10" s="24" t="n">
        <v>0.0</v>
      </c>
      <c r="AU10" s="24" t="n">
        <v>99135.82</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27336.0</v>
      </c>
      <c r="CH10" s="24" t="n">
        <v>0.0</v>
      </c>
      <c r="CI10" s="24" t="n">
        <v>27336.0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2040699</t>
        </is>
      </c>
      <c r="B11" s="174"/>
      <c r="C11" s="174"/>
      <c r="D11" s="172" t="inlineStr">
        <is>
          <t>社会综合治理专项经费</t>
        </is>
      </c>
      <c r="E11" s="172"/>
      <c r="F11" s="172" t="inlineStr">
        <is>
          <t>特定目标类</t>
        </is>
      </c>
      <c r="G11" s="172"/>
      <c r="H11" s="172"/>
      <c r="I11" s="172" t="inlineStr">
        <is>
          <t>非基建项目</t>
        </is>
      </c>
      <c r="J11" s="172" t="inlineStr">
        <is>
          <t>否</t>
        </is>
      </c>
      <c r="K11" s="24" t="n">
        <v>447200.0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124120.0</v>
      </c>
      <c r="AA11" s="24" t="n">
        <v>0.0</v>
      </c>
      <c r="AB11" s="24" t="n">
        <v>64120.0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60000.0</v>
      </c>
      <c r="AV11" s="24" t="n">
        <v>0.0</v>
      </c>
      <c r="AW11" s="24" t="n">
        <v>0.0</v>
      </c>
      <c r="AX11" s="24" t="n">
        <v>0.0</v>
      </c>
      <c r="AY11" s="24" t="n">
        <v>0.0</v>
      </c>
      <c r="AZ11" s="24" t="n">
        <v>0.0</v>
      </c>
      <c r="BA11" s="24" t="n">
        <v>0.0</v>
      </c>
      <c r="BB11" s="24" t="n">
        <v>288800.0</v>
      </c>
      <c r="BC11" s="24" t="n">
        <v>0.0</v>
      </c>
      <c r="BD11" s="24" t="n">
        <v>0.0</v>
      </c>
      <c r="BE11" s="24" t="n">
        <v>0.0</v>
      </c>
      <c r="BF11" s="24" t="n">
        <v>0.0</v>
      </c>
      <c r="BG11" s="24" t="n">
        <v>0.0</v>
      </c>
      <c r="BH11" s="24" t="n">
        <v>0.0</v>
      </c>
      <c r="BI11" s="24" t="n">
        <v>0.0</v>
      </c>
      <c r="BJ11" s="24" t="n">
        <v>0.0</v>
      </c>
      <c r="BK11" s="24" t="n">
        <v>0.0</v>
      </c>
      <c r="BL11" s="24" t="n">
        <v>0.0</v>
      </c>
      <c r="BM11" s="24" t="n">
        <v>0.0</v>
      </c>
      <c r="BN11" s="24" t="n">
        <v>288800.0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34280.0</v>
      </c>
      <c r="CH11" s="24" t="n">
        <v>0.0</v>
      </c>
      <c r="CI11" s="24" t="n">
        <v>34280.0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2040699</t>
        </is>
      </c>
      <c r="B12" s="174"/>
      <c r="C12" s="174"/>
      <c r="D12" s="172" t="inlineStr">
        <is>
          <t>司法所工作经费</t>
        </is>
      </c>
      <c r="E12" s="172"/>
      <c r="F12" s="172" t="inlineStr">
        <is>
          <t>特定目标类</t>
        </is>
      </c>
      <c r="G12" s="172"/>
      <c r="H12" s="172"/>
      <c r="I12" s="172" t="inlineStr">
        <is>
          <t>非基建项目</t>
        </is>
      </c>
      <c r="J12" s="172" t="inlineStr">
        <is>
          <t>否</t>
        </is>
      </c>
      <c r="K12" s="24" t="n">
        <v>91886.5</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91886.5</v>
      </c>
      <c r="AA12" s="24" t="n">
        <v>8558.0</v>
      </c>
      <c r="AB12" s="24" t="n">
        <v>9100.0</v>
      </c>
      <c r="AC12" s="24" t="n">
        <v>0.0</v>
      </c>
      <c r="AD12" s="24" t="n">
        <v>0.0</v>
      </c>
      <c r="AE12" s="24" t="n">
        <v>0.0</v>
      </c>
      <c r="AF12" s="24" t="n">
        <v>0.0</v>
      </c>
      <c r="AG12" s="24" t="n">
        <v>15540.0</v>
      </c>
      <c r="AH12" s="24" t="n">
        <v>0.0</v>
      </c>
      <c r="AI12" s="24" t="n">
        <v>0.0</v>
      </c>
      <c r="AJ12" s="24" t="n">
        <v>8933.5</v>
      </c>
      <c r="AK12" s="24" t="n">
        <v>0.0</v>
      </c>
      <c r="AL12" s="24" t="n">
        <v>0.0</v>
      </c>
      <c r="AM12" s="24" t="n">
        <v>0.0</v>
      </c>
      <c r="AN12" s="24" t="n">
        <v>0.0</v>
      </c>
      <c r="AO12" s="24" t="n">
        <v>0.0</v>
      </c>
      <c r="AP12" s="24" t="n">
        <v>0.0</v>
      </c>
      <c r="AQ12" s="24" t="n">
        <v>20000.0</v>
      </c>
      <c r="AR12" s="24" t="n">
        <v>0.0</v>
      </c>
      <c r="AS12" s="24" t="n">
        <v>0.0</v>
      </c>
      <c r="AT12" s="24" t="n">
        <v>0.0</v>
      </c>
      <c r="AU12" s="24" t="n">
        <v>0.0</v>
      </c>
      <c r="AV12" s="24" t="n">
        <v>0.0</v>
      </c>
      <c r="AW12" s="24" t="n">
        <v>0.0</v>
      </c>
      <c r="AX12" s="24" t="n">
        <v>0.0</v>
      </c>
      <c r="AY12" s="24" t="n">
        <v>0.0</v>
      </c>
      <c r="AZ12" s="24" t="n">
        <v>0.0</v>
      </c>
      <c r="BA12" s="24" t="n">
        <v>29755.0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2082501</t>
        </is>
      </c>
      <c r="B13" s="174"/>
      <c r="C13" s="174"/>
      <c r="D13" s="172" t="inlineStr">
        <is>
          <t>“特殊群体”救助</t>
        </is>
      </c>
      <c r="E13" s="172"/>
      <c r="F13" s="172" t="inlineStr">
        <is>
          <t>特定目标类</t>
        </is>
      </c>
      <c r="G13" s="172"/>
      <c r="H13" s="172"/>
      <c r="I13" s="172" t="inlineStr">
        <is>
          <t>非基建项目</t>
        </is>
      </c>
      <c r="J13" s="172" t="inlineStr">
        <is>
          <t>否</t>
        </is>
      </c>
      <c r="K13" s="24" t="n">
        <v>425250.0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425250.0</v>
      </c>
      <c r="BC13" s="24" t="n">
        <v>0.0</v>
      </c>
      <c r="BD13" s="24" t="n">
        <v>0.0</v>
      </c>
      <c r="BE13" s="24" t="n">
        <v>0.0</v>
      </c>
      <c r="BF13" s="24" t="n">
        <v>0.0</v>
      </c>
      <c r="BG13" s="24" t="n">
        <v>0.0</v>
      </c>
      <c r="BH13" s="24" t="n">
        <v>425250.0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2100409</t>
        </is>
      </c>
      <c r="B14" s="174"/>
      <c r="C14" s="174"/>
      <c r="D14" s="172" t="inlineStr">
        <is>
          <t>疫情防控经费</t>
        </is>
      </c>
      <c r="E14" s="172"/>
      <c r="F14" s="172" t="inlineStr">
        <is>
          <t>特定目标类</t>
        </is>
      </c>
      <c r="G14" s="172"/>
      <c r="H14" s="172"/>
      <c r="I14" s="172" t="inlineStr">
        <is>
          <t>非基建项目</t>
        </is>
      </c>
      <c r="J14" s="172" t="inlineStr">
        <is>
          <t>否</t>
        </is>
      </c>
      <c r="K14" s="24" t="n">
        <v>31400.0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31400.0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4000.0</v>
      </c>
      <c r="AN14" s="24" t="n">
        <v>0.0</v>
      </c>
      <c r="AO14" s="24" t="n">
        <v>0.0</v>
      </c>
      <c r="AP14" s="24" t="n">
        <v>0.0</v>
      </c>
      <c r="AQ14" s="24" t="n">
        <v>24400.0</v>
      </c>
      <c r="AR14" s="24" t="n">
        <v>0.0</v>
      </c>
      <c r="AS14" s="24" t="n">
        <v>0.0</v>
      </c>
      <c r="AT14" s="24" t="n">
        <v>0.0</v>
      </c>
      <c r="AU14" s="24" t="n">
        <v>0.0</v>
      </c>
      <c r="AV14" s="24" t="n">
        <v>0.0</v>
      </c>
      <c r="AW14" s="24" t="n">
        <v>3000.0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2120199</t>
        </is>
      </c>
      <c r="B15" s="174"/>
      <c r="C15" s="174"/>
      <c r="D15" s="172" t="inlineStr">
        <is>
          <t>文明创建“四清四治”工作经费</t>
        </is>
      </c>
      <c r="E15" s="172"/>
      <c r="F15" s="172" t="inlineStr">
        <is>
          <t>特定目标类</t>
        </is>
      </c>
      <c r="G15" s="172"/>
      <c r="H15" s="172"/>
      <c r="I15" s="172" t="inlineStr">
        <is>
          <t>非基建项目</t>
        </is>
      </c>
      <c r="J15" s="172" t="inlineStr">
        <is>
          <t>否</t>
        </is>
      </c>
      <c r="K15" s="24" t="n">
        <v>969035.0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969035.0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100000.0</v>
      </c>
      <c r="AR15" s="24" t="n">
        <v>0.0</v>
      </c>
      <c r="AS15" s="24" t="n">
        <v>0.0</v>
      </c>
      <c r="AT15" s="24" t="n">
        <v>0.0</v>
      </c>
      <c r="AU15" s="24" t="n">
        <v>869035.0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2130199</t>
        </is>
      </c>
      <c r="B16" s="174"/>
      <c r="C16" s="174"/>
      <c r="D16" s="172" t="inlineStr">
        <is>
          <t>农村工作运转经费</t>
        </is>
      </c>
      <c r="E16" s="172"/>
      <c r="F16" s="172" t="inlineStr">
        <is>
          <t>特定目标类</t>
        </is>
      </c>
      <c r="G16" s="172"/>
      <c r="H16" s="172"/>
      <c r="I16" s="172" t="inlineStr">
        <is>
          <t>非基建项目</t>
        </is>
      </c>
      <c r="J16" s="172" t="inlineStr">
        <is>
          <t>否</t>
        </is>
      </c>
      <c r="K16" s="24" t="n">
        <v>3543840.55</v>
      </c>
      <c r="L16" s="24" t="n">
        <v>193023.0</v>
      </c>
      <c r="M16" s="24" t="n">
        <v>193023.0</v>
      </c>
      <c r="N16" s="24" t="n">
        <v>0.0</v>
      </c>
      <c r="O16" s="24" t="n">
        <v>0.0</v>
      </c>
      <c r="P16" s="24" t="n">
        <v>0.0</v>
      </c>
      <c r="Q16" s="24" t="n">
        <v>0.0</v>
      </c>
      <c r="R16" s="24" t="n">
        <v>0.0</v>
      </c>
      <c r="S16" s="24" t="n">
        <v>0.0</v>
      </c>
      <c r="T16" s="24" t="n">
        <v>0.0</v>
      </c>
      <c r="U16" s="24" t="n">
        <v>0.0</v>
      </c>
      <c r="V16" s="24" t="n">
        <v>0.0</v>
      </c>
      <c r="W16" s="24" t="n">
        <v>0.0</v>
      </c>
      <c r="X16" s="24" t="n">
        <v>0.0</v>
      </c>
      <c r="Y16" s="24" t="n">
        <v>0.0</v>
      </c>
      <c r="Z16" s="24" t="n">
        <v>3065977.55</v>
      </c>
      <c r="AA16" s="24" t="n">
        <v>0.0</v>
      </c>
      <c r="AB16" s="24" t="n">
        <v>143739.0</v>
      </c>
      <c r="AC16" s="24" t="n">
        <v>0.0</v>
      </c>
      <c r="AD16" s="24" t="n">
        <v>0.0</v>
      </c>
      <c r="AE16" s="24" t="n">
        <v>0.0</v>
      </c>
      <c r="AF16" s="24" t="n">
        <v>32760.0</v>
      </c>
      <c r="AG16" s="24" t="n">
        <v>14400.0</v>
      </c>
      <c r="AH16" s="24" t="n">
        <v>0.0</v>
      </c>
      <c r="AI16" s="24" t="n">
        <v>0.0</v>
      </c>
      <c r="AJ16" s="24" t="n">
        <v>0.0</v>
      </c>
      <c r="AK16" s="24" t="n">
        <v>0.0</v>
      </c>
      <c r="AL16" s="24" t="n">
        <v>0.0</v>
      </c>
      <c r="AM16" s="24" t="n">
        <v>0.0</v>
      </c>
      <c r="AN16" s="24" t="n">
        <v>0.0</v>
      </c>
      <c r="AO16" s="24" t="n">
        <v>0.0</v>
      </c>
      <c r="AP16" s="24" t="n">
        <v>0.0</v>
      </c>
      <c r="AQ16" s="24" t="n">
        <v>384252.0</v>
      </c>
      <c r="AR16" s="24" t="n">
        <v>0.0</v>
      </c>
      <c r="AS16" s="24" t="n">
        <v>0.0</v>
      </c>
      <c r="AT16" s="24" t="n">
        <v>0.0</v>
      </c>
      <c r="AU16" s="24" t="n">
        <v>2361398.55</v>
      </c>
      <c r="AV16" s="24" t="n">
        <v>0.0</v>
      </c>
      <c r="AW16" s="24" t="n">
        <v>0.0</v>
      </c>
      <c r="AX16" s="24" t="n">
        <v>0.0</v>
      </c>
      <c r="AY16" s="24" t="n">
        <v>0.0</v>
      </c>
      <c r="AZ16" s="24" t="n">
        <v>0.0</v>
      </c>
      <c r="BA16" s="24" t="n">
        <v>129428.0</v>
      </c>
      <c r="BB16" s="24" t="n">
        <v>284840.0</v>
      </c>
      <c r="BC16" s="24" t="n">
        <v>0.0</v>
      </c>
      <c r="BD16" s="24" t="n">
        <v>0.0</v>
      </c>
      <c r="BE16" s="24" t="n">
        <v>0.0</v>
      </c>
      <c r="BF16" s="24" t="n">
        <v>0.0</v>
      </c>
      <c r="BG16" s="24" t="n">
        <v>284840.0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2130199</t>
        </is>
      </c>
      <c r="B17" s="174"/>
      <c r="C17" s="174"/>
      <c r="D17" s="172" t="inlineStr">
        <is>
          <t>村（社区）运转专项工作经费</t>
        </is>
      </c>
      <c r="E17" s="172"/>
      <c r="F17" s="172" t="inlineStr">
        <is>
          <t>特定目标类</t>
        </is>
      </c>
      <c r="G17" s="172"/>
      <c r="H17" s="172"/>
      <c r="I17" s="172" t="inlineStr">
        <is>
          <t>非基建项目</t>
        </is>
      </c>
      <c r="J17" s="172" t="inlineStr">
        <is>
          <t>否</t>
        </is>
      </c>
      <c r="K17" s="24" t="n">
        <v>5589075.0</v>
      </c>
      <c r="L17" s="24" t="n">
        <v>3718013.0</v>
      </c>
      <c r="M17" s="24" t="n">
        <v>3592413.0</v>
      </c>
      <c r="N17" s="24" t="n">
        <v>0.0</v>
      </c>
      <c r="O17" s="24" t="n">
        <v>0.0</v>
      </c>
      <c r="P17" s="24" t="n">
        <v>0.0</v>
      </c>
      <c r="Q17" s="24" t="n">
        <v>0.0</v>
      </c>
      <c r="R17" s="24" t="n">
        <v>0.0</v>
      </c>
      <c r="S17" s="24" t="n">
        <v>0.0</v>
      </c>
      <c r="T17" s="24" t="n">
        <v>0.0</v>
      </c>
      <c r="U17" s="24" t="n">
        <v>0.0</v>
      </c>
      <c r="V17" s="24" t="n">
        <v>63200.0</v>
      </c>
      <c r="W17" s="24" t="n">
        <v>0.0</v>
      </c>
      <c r="X17" s="24" t="n">
        <v>62400.0</v>
      </c>
      <c r="Y17" s="24" t="n">
        <v>0.0</v>
      </c>
      <c r="Z17" s="24" t="n">
        <v>1280000.0</v>
      </c>
      <c r="AA17" s="24" t="n">
        <v>1080000.0</v>
      </c>
      <c r="AB17" s="24" t="n">
        <v>0.0</v>
      </c>
      <c r="AC17" s="24" t="n">
        <v>0.0</v>
      </c>
      <c r="AD17" s="24" t="n">
        <v>0.0</v>
      </c>
      <c r="AE17" s="24" t="n">
        <v>0.0</v>
      </c>
      <c r="AF17" s="24" t="n">
        <v>0.0</v>
      </c>
      <c r="AG17" s="24" t="n">
        <v>0.0</v>
      </c>
      <c r="AH17" s="24" t="n">
        <v>0.0</v>
      </c>
      <c r="AI17" s="24" t="n">
        <v>0.0</v>
      </c>
      <c r="AJ17" s="24" t="n">
        <v>0.0</v>
      </c>
      <c r="AK17" s="24" t="n">
        <v>0.0</v>
      </c>
      <c r="AL17" s="24" t="n">
        <v>200000.0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591062.0</v>
      </c>
      <c r="BC17" s="24" t="n">
        <v>0.0</v>
      </c>
      <c r="BD17" s="24" t="n">
        <v>0.0</v>
      </c>
      <c r="BE17" s="24" t="n">
        <v>0.0</v>
      </c>
      <c r="BF17" s="24" t="n">
        <v>0.0</v>
      </c>
      <c r="BG17" s="24" t="n">
        <v>290830.0</v>
      </c>
      <c r="BH17" s="24" t="n">
        <v>0.0</v>
      </c>
      <c r="BI17" s="24" t="n">
        <v>0.0</v>
      </c>
      <c r="BJ17" s="24" t="n">
        <v>0.0</v>
      </c>
      <c r="BK17" s="24" t="n">
        <v>0.0</v>
      </c>
      <c r="BL17" s="24" t="n">
        <v>0.0</v>
      </c>
      <c r="BM17" s="24" t="n">
        <v>0.0</v>
      </c>
      <c r="BN17" s="24" t="n">
        <v>300232.0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2130199</t>
        </is>
      </c>
      <c r="B18" s="174"/>
      <c r="C18" s="174"/>
      <c r="D18" s="172" t="inlineStr">
        <is>
          <t>乡镇下乡工作补贴及退休人员生活补助、节日补助、职工遗属生活补贴</t>
        </is>
      </c>
      <c r="E18" s="172"/>
      <c r="F18" s="172" t="inlineStr">
        <is>
          <t>特定目标类</t>
        </is>
      </c>
      <c r="G18" s="172"/>
      <c r="H18" s="172"/>
      <c r="I18" s="172" t="inlineStr">
        <is>
          <t>非基建项目</t>
        </is>
      </c>
      <c r="J18" s="172" t="inlineStr">
        <is>
          <t>否</t>
        </is>
      </c>
      <c r="K18" s="24" t="n">
        <v>902240.0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484280.0</v>
      </c>
      <c r="AA18" s="24" t="n">
        <v>0.0</v>
      </c>
      <c r="AB18" s="24" t="n">
        <v>0.0</v>
      </c>
      <c r="AC18" s="24" t="n">
        <v>0.0</v>
      </c>
      <c r="AD18" s="24" t="n">
        <v>0.0</v>
      </c>
      <c r="AE18" s="24" t="n">
        <v>0.0</v>
      </c>
      <c r="AF18" s="24" t="n">
        <v>0.0</v>
      </c>
      <c r="AG18" s="24" t="n">
        <v>0.0</v>
      </c>
      <c r="AH18" s="24" t="n">
        <v>0.0</v>
      </c>
      <c r="AI18" s="24" t="n">
        <v>0.0</v>
      </c>
      <c r="AJ18" s="24" t="n">
        <v>342680.0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141600.0</v>
      </c>
      <c r="AX18" s="24" t="n">
        <v>0.0</v>
      </c>
      <c r="AY18" s="24" t="n">
        <v>0.0</v>
      </c>
      <c r="AZ18" s="24" t="n">
        <v>0.0</v>
      </c>
      <c r="BA18" s="24" t="n">
        <v>0.0</v>
      </c>
      <c r="BB18" s="24" t="n">
        <v>417960.0</v>
      </c>
      <c r="BC18" s="24" t="n">
        <v>0.0</v>
      </c>
      <c r="BD18" s="24" t="n">
        <v>0.0</v>
      </c>
      <c r="BE18" s="24" t="n">
        <v>0.0</v>
      </c>
      <c r="BF18" s="24" t="n">
        <v>0.0</v>
      </c>
      <c r="BG18" s="24" t="n">
        <v>417960.0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2130199</t>
        </is>
      </c>
      <c r="B19" s="174"/>
      <c r="C19" s="174"/>
      <c r="D19" s="172" t="inlineStr">
        <is>
          <t>控违、禁燃、禁止露天焚烧工作经费</t>
        </is>
      </c>
      <c r="E19" s="172"/>
      <c r="F19" s="172" t="inlineStr">
        <is>
          <t>特定目标类</t>
        </is>
      </c>
      <c r="G19" s="172"/>
      <c r="H19" s="172"/>
      <c r="I19" s="172" t="inlineStr">
        <is>
          <t>非基建项目</t>
        </is>
      </c>
      <c r="J19" s="172" t="inlineStr">
        <is>
          <t>否</t>
        </is>
      </c>
      <c r="K19" s="24" t="n">
        <v>86075.0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86075.0</v>
      </c>
      <c r="AA19" s="24" t="n">
        <v>0.0</v>
      </c>
      <c r="AB19" s="24" t="n">
        <v>18430.0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67645.0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2130199</t>
        </is>
      </c>
      <c r="B20" s="174"/>
      <c r="C20" s="174"/>
      <c r="D20" s="172" t="inlineStr">
        <is>
          <t>村级财务监督、办案专案经费</t>
        </is>
      </c>
      <c r="E20" s="172"/>
      <c r="F20" s="172" t="inlineStr">
        <is>
          <t>特定目标类</t>
        </is>
      </c>
      <c r="G20" s="172"/>
      <c r="H20" s="172"/>
      <c r="I20" s="172" t="inlineStr">
        <is>
          <t>非基建项目</t>
        </is>
      </c>
      <c r="J20" s="172" t="inlineStr">
        <is>
          <t>否</t>
        </is>
      </c>
      <c r="K20" s="24" t="n">
        <v>183160.0</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49360.0</v>
      </c>
      <c r="AA20" s="24" t="n">
        <v>9770.0</v>
      </c>
      <c r="AB20" s="24" t="n">
        <v>19590.0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20000.0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118800.0</v>
      </c>
      <c r="BC20" s="24" t="n">
        <v>0.0</v>
      </c>
      <c r="BD20" s="24" t="n">
        <v>0.0</v>
      </c>
      <c r="BE20" s="24" t="n">
        <v>0.0</v>
      </c>
      <c r="BF20" s="24" t="n">
        <v>0.0</v>
      </c>
      <c r="BG20" s="24" t="n">
        <v>0.0</v>
      </c>
      <c r="BH20" s="24" t="n">
        <v>0.0</v>
      </c>
      <c r="BI20" s="24" t="n">
        <v>0.0</v>
      </c>
      <c r="BJ20" s="24" t="n">
        <v>0.0</v>
      </c>
      <c r="BK20" s="24" t="n">
        <v>0.0</v>
      </c>
      <c r="BL20" s="24" t="n">
        <v>0.0</v>
      </c>
      <c r="BM20" s="24" t="n">
        <v>0.0</v>
      </c>
      <c r="BN20" s="24" t="n">
        <v>118800.0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15000.0</v>
      </c>
      <c r="CH20" s="24" t="n">
        <v>0.0</v>
      </c>
      <c r="CI20" s="24" t="n">
        <v>15000.0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2130306</t>
        </is>
      </c>
      <c r="B21" s="174"/>
      <c r="C21" s="174"/>
      <c r="D21" s="172" t="inlineStr">
        <is>
          <t>水利发展专项资金</t>
        </is>
      </c>
      <c r="E21" s="172"/>
      <c r="F21" s="172" t="inlineStr">
        <is>
          <t>特定目标类</t>
        </is>
      </c>
      <c r="G21" s="172"/>
      <c r="H21" s="172"/>
      <c r="I21" s="172" t="inlineStr">
        <is>
          <t>非基建项目</t>
        </is>
      </c>
      <c r="J21" s="172" t="inlineStr">
        <is>
          <t>否</t>
        </is>
      </c>
      <c r="K21" s="24" t="n">
        <v>488370.0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488370.0</v>
      </c>
      <c r="CH21" s="24" t="n">
        <v>0.0</v>
      </c>
      <c r="CI21" s="24" t="n">
        <v>0.0</v>
      </c>
      <c r="CJ21" s="24" t="n">
        <v>0.0</v>
      </c>
      <c r="CK21" s="24" t="n">
        <v>488370.0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2240108</t>
        </is>
      </c>
      <c r="B22" s="174"/>
      <c r="C22" s="174"/>
      <c r="D22" s="172" t="inlineStr">
        <is>
          <t>安全生产专项经费</t>
        </is>
      </c>
      <c r="E22" s="172"/>
      <c r="F22" s="172" t="inlineStr">
        <is>
          <t>特定目标类</t>
        </is>
      </c>
      <c r="G22" s="172"/>
      <c r="H22" s="172"/>
      <c r="I22" s="172" t="inlineStr">
        <is>
          <t>非基建项目</t>
        </is>
      </c>
      <c r="J22" s="172" t="inlineStr">
        <is>
          <t>否</t>
        </is>
      </c>
      <c r="K22" s="24" t="n">
        <v>824937.21</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824937.21</v>
      </c>
      <c r="AA22" s="24" t="n">
        <v>4960.0</v>
      </c>
      <c r="AB22" s="24" t="n">
        <v>79995.0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0.0</v>
      </c>
      <c r="AP22" s="24" t="n">
        <v>0.0</v>
      </c>
      <c r="AQ22" s="24" t="n">
        <v>149990.0</v>
      </c>
      <c r="AR22" s="24" t="n">
        <v>0.0</v>
      </c>
      <c r="AS22" s="24" t="n">
        <v>0.0</v>
      </c>
      <c r="AT22" s="24" t="n">
        <v>584992.21</v>
      </c>
      <c r="AU22" s="24" t="n">
        <v>0.0</v>
      </c>
      <c r="AV22" s="24" t="n">
        <v>0.0</v>
      </c>
      <c r="AW22" s="24" t="n">
        <v>0.0</v>
      </c>
      <c r="AX22" s="24" t="n">
        <v>0.0</v>
      </c>
      <c r="AY22" s="24" t="n">
        <v>0.0</v>
      </c>
      <c r="AZ22" s="24" t="n">
        <v>0.0</v>
      </c>
      <c r="BA22" s="24" t="n">
        <v>5000.0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2299999</t>
        </is>
      </c>
      <c r="B23" s="174"/>
      <c r="C23" s="174"/>
      <c r="D23" s="172" t="inlineStr">
        <is>
          <t>消防站建设及社区改造</t>
        </is>
      </c>
      <c r="E23" s="172"/>
      <c r="F23" s="172" t="inlineStr">
        <is>
          <t>特定目标类</t>
        </is>
      </c>
      <c r="G23" s="172"/>
      <c r="H23" s="172"/>
      <c r="I23" s="172" t="inlineStr">
        <is>
          <t>非基建项目</t>
        </is>
      </c>
      <c r="J23" s="172" t="inlineStr">
        <is>
          <t>否</t>
        </is>
      </c>
      <c r="K23" s="24" t="n">
        <v>803056.17</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803056.17</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702816.17</v>
      </c>
      <c r="AV23" s="24" t="n">
        <v>0.0</v>
      </c>
      <c r="AW23" s="24" t="n">
        <v>0.0</v>
      </c>
      <c r="AX23" s="24" t="n">
        <v>0.0</v>
      </c>
      <c r="AY23" s="24" t="n">
        <v>0.0</v>
      </c>
      <c r="AZ23" s="24" t="n">
        <v>0.0</v>
      </c>
      <c r="BA23" s="24" t="n">
        <v>100240.0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2299999</t>
        </is>
      </c>
      <c r="B24" s="174"/>
      <c r="C24" s="174"/>
      <c r="D24" s="172" t="inlineStr">
        <is>
          <t>农村厕改经费</t>
        </is>
      </c>
      <c r="E24" s="172"/>
      <c r="F24" s="172" t="inlineStr">
        <is>
          <t>特定目标类</t>
        </is>
      </c>
      <c r="G24" s="172"/>
      <c r="H24" s="172"/>
      <c r="I24" s="172" t="inlineStr">
        <is>
          <t>非基建项目</t>
        </is>
      </c>
      <c r="J24" s="172" t="inlineStr">
        <is>
          <t>否</t>
        </is>
      </c>
      <c r="K24" s="24" t="n">
        <f>'Z08_2 一般公共预算财政拨款项目支出决算明细表'!L24 + 'Z08_2 一般公共预算财政拨款项目支出决算明细表'!Z24 + 'Z08_2 一般公共预算财政拨款项目支出决算明细表'!BB24 + 'Z08_2 一般公共预算财政拨款项目支出决算明细表'!BO24 + 'Z08_2 一般公共预算财政拨款项目支出决算明细表'!BT24 + 'Z08_2 一般公共预算财政拨款项目支出决算明细表'!CG24 + 'Z08_2 一般公共预算财政拨款项目支出决算明细表'!CX24 + 'Z08_2 一般公共预算财政拨款项目支出决算明细表'!DA24 + 'Z08_2 一般公共预算财政拨款项目支出决算明细表'!DG24 + 'Z08_2 一般公共预算财政拨款项目支出决算明细表'!DK24</f>
        <v>150000.0</v>
      </c>
      <c r="L24" s="24" t="n">
        <f>('Z08_2 一般公共预算财政拨款项目支出决算明细表'!M24+'Z08_2 一般公共预算财政拨款项目支出决算明细表'!N24+'Z08_2 一般公共预算财政拨款项目支出决算明细表'!O24+'Z08_2 一般公共预算财政拨款项目支出决算明细表'!P24+'Z08_2 一般公共预算财政拨款项目支出决算明细表'!Q24+'Z08_2 一般公共预算财政拨款项目支出决算明细表'!R24+'Z08_2 一般公共预算财政拨款项目支出决算明细表'!S24+'Z08_2 一般公共预算财政拨款项目支出决算明细表'!T24+'Z08_2 一般公共预算财政拨款项目支出决算明细表'!U24+'Z08_2 一般公共预算财政拨款项目支出决算明细表'!V24+'Z08_2 一般公共预算财政拨款项目支出决算明细表'!W24+'Z08_2 一般公共预算财政拨款项目支出决算明细表'!X24+'Z08_2 一般公共预算财政拨款项目支出决算明细表'!Y24)</f>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f>('Z08_2 一般公共预算财政拨款项目支出决算明细表'!AA24+'Z08_2 一般公共预算财政拨款项目支出决算明细表'!AB24+'Z08_2 一般公共预算财政拨款项目支出决算明细表'!AC24+'Z08_2 一般公共预算财政拨款项目支出决算明细表'!AD24+'Z08_2 一般公共预算财政拨款项目支出决算明细表'!AE24+'Z08_2 一般公共预算财政拨款项目支出决算明细表'!AF24+'Z08_2 一般公共预算财政拨款项目支出决算明细表'!AG24+'Z08_2 一般公共预算财政拨款项目支出决算明细表'!AH24+'Z08_2 一般公共预算财政拨款项目支出决算明细表'!AI24+'Z08_2 一般公共预算财政拨款项目支出决算明细表'!AJ24+'Z08_2 一般公共预算财政拨款项目支出决算明细表'!AK24+'Z08_2 一般公共预算财政拨款项目支出决算明细表'!AL24+'Z08_2 一般公共预算财政拨款项目支出决算明细表'!AM24+'Z08_2 一般公共预算财政拨款项目支出决算明细表'!AN24+'Z08_2 一般公共预算财政拨款项目支出决算明细表'!AO24+'Z08_2 一般公共预算财政拨款项目支出决算明细表'!AP24+'Z08_2 一般公共预算财政拨款项目支出决算明细表'!AQ24+'Z08_2 一般公共预算财政拨款项目支出决算明细表'!AR24+'Z08_2 一般公共预算财政拨款项目支出决算明细表'!AS24+'Z08_2 一般公共预算财政拨款项目支出决算明细表'!AT24+'Z08_2 一般公共预算财政拨款项目支出决算明细表'!AU24+'Z08_2 一般公共预算财政拨款项目支出决算明细表'!AV24+'Z08_2 一般公共预算财政拨款项目支出决算明细表'!AW24+'Z08_2 一般公共预算财政拨款项目支出决算明细表'!AX24+'Z08_2 一般公共预算财政拨款项目支出决算明细表'!AY24+'Z08_2 一般公共预算财政拨款项目支出决算明细表'!AZ24+'Z08_2 一般公共预算财政拨款项目支出决算明细表'!BA24)</f>
        <v>150000.0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150000.0</v>
      </c>
      <c r="BB24" s="24" t="n">
        <f>('Z08_2 一般公共预算财政拨款项目支出决算明细表'!BC24+'Z08_2 一般公共预算财政拨款项目支出决算明细表'!BD24+'Z08_2 一般公共预算财政拨款项目支出决算明细表'!BE24+'Z08_2 一般公共预算财政拨款项目支出决算明细表'!BF24+'Z08_2 一般公共预算财政拨款项目支出决算明细表'!BG24+'Z08_2 一般公共预算财政拨款项目支出决算明细表'!BH24+'Z08_2 一般公共预算财政拨款项目支出决算明细表'!BI24+'Z08_2 一般公共预算财政拨款项目支出决算明细表'!BJ24+'Z08_2 一般公共预算财政拨款项目支出决算明细表'!BK24+'Z08_2 一般公共预算财政拨款项目支出决算明细表'!BL24+'Z08_2 一般公共预算财政拨款项目支出决算明细表'!BM24+'Z08_2 一般公共预算财政拨款项目支出决算明细表'!BN24)</f>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f>('Z08_2 一般公共预算财政拨款项目支出决算明细表'!BP24+'Z08_2 一般公共预算财政拨款项目支出决算明细表'!BQ24+'Z08_2 一般公共预算财政拨款项目支出决算明细表'!BR24+'Z08_2 一般公共预算财政拨款项目支出决算明细表'!BS24)</f>
        <v>0.0</v>
      </c>
      <c r="BP24" s="24" t="n">
        <v>0.0</v>
      </c>
      <c r="BQ24" s="24" t="n">
        <v>0.0</v>
      </c>
      <c r="BR24" s="24" t="n">
        <v>0.0</v>
      </c>
      <c r="BS24" s="24" t="n">
        <v>0.0</v>
      </c>
      <c r="BT24" s="24" t="n">
        <f>('Z08_2 一般公共预算财政拨款项目支出决算明细表'!BU24+'Z08_2 一般公共预算财政拨款项目支出决算明细表'!BV24+'Z08_2 一般公共预算财政拨款项目支出决算明细表'!BW24+'Z08_2 一般公共预算财政拨款项目支出决算明细表'!BX24+'Z08_2 一般公共预算财政拨款项目支出决算明细表'!BY24+'Z08_2 一般公共预算财政拨款项目支出决算明细表'!BZ24+'Z08_2 一般公共预算财政拨款项目支出决算明细表'!CA24+'Z08_2 一般公共预算财政拨款项目支出决算明细表'!CB24+'Z08_2 一般公共预算财政拨款项目支出决算明细表'!CC24+'Z08_2 一般公共预算财政拨款项目支出决算明细表'!CD24+'Z08_2 一般公共预算财政拨款项目支出决算明细表'!CE24+'Z08_2 一般公共预算财政拨款项目支出决算明细表'!CF24)</f>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f>('Z08_2 一般公共预算财政拨款项目支出决算明细表'!CH24+'Z08_2 一般公共预算财政拨款项目支出决算明细表'!CI24+'Z08_2 一般公共预算财政拨款项目支出决算明细表'!CJ24+'Z08_2 一般公共预算财政拨款项目支出决算明细表'!CK24+'Z08_2 一般公共预算财政拨款项目支出决算明细表'!CL24+'Z08_2 一般公共预算财政拨款项目支出决算明细表'!CM24+'Z08_2 一般公共预算财政拨款项目支出决算明细表'!CN24+'Z08_2 一般公共预算财政拨款项目支出决算明细表'!CO24+'Z08_2 一般公共预算财政拨款项目支出决算明细表'!CP24+'Z08_2 一般公共预算财政拨款项目支出决算明细表'!CQ24+'Z08_2 一般公共预算财政拨款项目支出决算明细表'!CR24+'Z08_2 一般公共预算财政拨款项目支出决算明细表'!CS24+'Z08_2 一般公共预算财政拨款项目支出决算明细表'!CT24+'Z08_2 一般公共预算财政拨款项目支出决算明细表'!CU24+'Z08_2 一般公共预算财政拨款项目支出决算明细表'!CV24+'Z08_2 一般公共预算财政拨款项目支出决算明细表'!CW24)</f>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f>'Z08_2 一般公共预算财政拨款项目支出决算明细表'!CY24 + 'Z08_2 一般公共预算财政拨款项目支出决算明细表'!CZ24</f>
        <v>0.0</v>
      </c>
      <c r="CY24" s="24" t="n">
        <v>0.0</v>
      </c>
      <c r="CZ24" s="24" t="n">
        <v>0.0</v>
      </c>
      <c r="DA24" s="24" t="n">
        <f>('Z08_2 一般公共预算财政拨款项目支出决算明细表'!DB24+'Z08_2 一般公共预算财政拨款项目支出决算明细表'!DC24+'Z08_2 一般公共预算财政拨款项目支出决算明细表'!DD24+'Z08_2 一般公共预算财政拨款项目支出决算明细表'!DE24+'Z08_2 一般公共预算财政拨款项目支出决算明细表'!DF24)</f>
        <v>0.0</v>
      </c>
      <c r="DB24" s="24" t="n">
        <v>0.0</v>
      </c>
      <c r="DC24" s="24" t="n">
        <v>0.0</v>
      </c>
      <c r="DD24" s="24" t="n">
        <v>0.0</v>
      </c>
      <c r="DE24" s="24" t="n">
        <v>0.0</v>
      </c>
      <c r="DF24" s="24" t="n">
        <v>0.0</v>
      </c>
      <c r="DG24" s="24" t="n">
        <f>('Z08_2 一般公共预算财政拨款项目支出决算明细表'!DH24+'Z08_2 一般公共预算财政拨款项目支出决算明细表'!DI24+'Z08_2 一般公共预算财政拨款项目支出决算明细表'!DJ24)</f>
        <v>0.0</v>
      </c>
      <c r="DH24" s="24" t="n">
        <v>0.0</v>
      </c>
      <c r="DI24" s="24" t="n">
        <v>0.0</v>
      </c>
      <c r="DJ24" s="24" t="n">
        <v>0.0</v>
      </c>
      <c r="DK24" s="24" t="n">
        <f>('Z08_2 一般公共预算财政拨款项目支出决算明细表'!DL24+'Z08_2 一般公共预算财政拨款项目支出决算明细表'!DM24+'Z08_2 一般公共预算财政拨款项目支出决算明细表'!DN24+'Z08_2 一般公共预算财政拨款项目支出决算明细表'!DO24+'Z08_2 一般公共预算财政拨款项目支出决算明细表'!DP24)</f>
        <v>0.0</v>
      </c>
      <c r="DL24" s="24" t="n">
        <v>0.0</v>
      </c>
      <c r="DM24" s="24" t="n">
        <v>0.0</v>
      </c>
      <c r="DN24" s="24" t="n">
        <v>0.0</v>
      </c>
      <c r="DO24" s="24" t="n">
        <v>0.0</v>
      </c>
      <c r="DP24" s="26" t="n">
        <v>0.0</v>
      </c>
    </row>
  </sheetData>
  <mergeCells count="15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3">
    <dataValidation type="list" sqref="J7:J24" allowBlank="true" errorStyle="stop">
      <formula1>HIDDENSHEETNAME!$C$2:$C$3</formula1>
    </dataValidation>
    <dataValidation type="list" sqref="I7:I24" allowBlank="true" errorStyle="stop">
      <formula1>HIDDENSHEETNAME!$N$2:$N$5</formula1>
    </dataValidation>
    <dataValidation type="list" sqref="F7:F24"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3676726.75</v>
      </c>
      <c r="I6" s="24" t="n">
        <f>SUM('Z09 政府性基金预算财政拨款收入支出决算表'!I7)</f>
        <v>0.0</v>
      </c>
      <c r="J6" s="24" t="n">
        <f>SUM('Z09 政府性基金预算财政拨款收入支出决算表'!J7)</f>
        <v>3676726.75</v>
      </c>
      <c r="K6" s="24" t="n">
        <f>SUM('Z09 政府性基金预算财政拨款收入支出决算表'!K7)</f>
        <v>3676726.75</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3676726.75</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2120802</t>
        </is>
      </c>
      <c r="B7" s="174"/>
      <c r="C7" s="174"/>
      <c r="D7" s="30" t="inlineStr">
        <is>
          <t>土地开发支出</t>
        </is>
      </c>
      <c r="E7" s="24" t="n">
        <v>0.0</v>
      </c>
      <c r="F7" s="24" t="n">
        <v>0.0</v>
      </c>
      <c r="G7" s="24" t="n">
        <v>0.0</v>
      </c>
      <c r="H7" s="24" t="n">
        <v>1271732.0</v>
      </c>
      <c r="I7" s="24" t="n">
        <v>0.0</v>
      </c>
      <c r="J7" s="24" t="n">
        <v>1271732.0</v>
      </c>
      <c r="K7" s="24" t="n">
        <v>1271732.0</v>
      </c>
      <c r="L7" s="24" t="n">
        <v>0.0</v>
      </c>
      <c r="M7" s="24" t="n">
        <v>0.0</v>
      </c>
      <c r="N7" s="24" t="n">
        <v>0.0</v>
      </c>
      <c r="O7" s="24" t="n">
        <v>1271732.0</v>
      </c>
      <c r="P7" s="24" t="n">
        <v>0.0</v>
      </c>
      <c r="Q7" s="24" t="n">
        <v>0.0</v>
      </c>
      <c r="R7" s="24" t="n">
        <v>0.0</v>
      </c>
      <c r="S7" s="24" t="n">
        <v>0.0</v>
      </c>
      <c r="T7" s="26" t="n">
        <v>0.0</v>
      </c>
    </row>
    <row r="8" customHeight="true" ht="15.0">
      <c r="A8" s="172" t="inlineStr">
        <is>
          <t>2120899</t>
        </is>
      </c>
      <c r="B8" s="174"/>
      <c r="C8" s="174"/>
      <c r="D8" s="30" t="inlineStr">
        <is>
          <t>其他国有土地使用权出让收入安排的支出</t>
        </is>
      </c>
      <c r="E8" s="24" t="n">
        <f>'Z09 政府性基金预算财政拨款收入支出决算表'!F8 + 'Z09 政府性基金预算财政拨款收入支出决算表'!G8</f>
        <v>0.0</v>
      </c>
      <c r="F8" s="24" t="n">
        <v>0.0</v>
      </c>
      <c r="G8" s="24" t="n">
        <v>0.0</v>
      </c>
      <c r="H8" s="24" t="n">
        <f>'Z09 政府性基金预算财政拨款收入支出决算表'!I8 + 'Z09 政府性基金预算财政拨款收入支出决算表'!J8</f>
        <v>2404994.75</v>
      </c>
      <c r="I8" s="24" t="n">
        <v>0.0</v>
      </c>
      <c r="J8" s="24" t="n">
        <v>2404994.75</v>
      </c>
      <c r="K8" s="24" t="n">
        <f>'Z09 政府性基金预算财政拨款收入支出决算表'!L8 + 'Z09 政府性基金预算财政拨款收入支出决算表'!O8</f>
        <v>2404994.75</v>
      </c>
      <c r="L8" s="24" t="n">
        <f>'Z09 政府性基金预算财政拨款收入支出决算表'!M8 + 'Z09 政府性基金预算财政拨款收入支出决算表'!N8</f>
        <v>0.0</v>
      </c>
      <c r="M8" s="24" t="n">
        <f>'Z09 政府性基金预算财政拨款收入支出决算表'!M8</f>
        <v>0.0</v>
      </c>
      <c r="N8" s="24" t="n">
        <f>'Z09 政府性基金预算财政拨款收入支出决算表'!N8</f>
        <v>0.0</v>
      </c>
      <c r="O8" s="24" t="n">
        <f>'Z09 政府性基金预算财政拨款收入支出决算表'!O8</f>
        <v>2404994.75</v>
      </c>
      <c r="P8" s="24" t="n">
        <f>'Z09 政府性基金预算财政拨款收入支出决算表'!Q8 + 'Z09 政府性基金预算财政拨款收入支出决算表'!R8</f>
        <v>0.0</v>
      </c>
      <c r="Q8" s="24" t="n">
        <f>'Z09 政府性基金预算财政拨款收入支出决算表'!F8 + 'Z09 政府性基金预算财政拨款收入支出决算表'!I8 - 'Z09 政府性基金预算财政拨款收入支出决算表'!L8</f>
        <v>0.0</v>
      </c>
      <c r="R8" s="24" t="n">
        <f>'Z09 政府性基金预算财政拨款收入支出决算表'!S8 + 'Z09 政府性基金预算财政拨款收入支出决算表'!T8</f>
        <v>0.0</v>
      </c>
      <c r="S8" s="24" t="n">
        <v>0.0</v>
      </c>
      <c r="T8" s="26"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3676726.75</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2404994.75</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2404994.75</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1271732.0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1271732.0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2120802</t>
        </is>
      </c>
      <c r="B7" s="174"/>
      <c r="C7" s="174"/>
      <c r="D7" s="30" t="inlineStr">
        <is>
          <t>土地开发支出</t>
        </is>
      </c>
      <c r="E7" s="24" t="n">
        <v>1271732.0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1271732.0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1271732.0</v>
      </c>
      <c r="CR7" s="28" t="inlineStr">
        <is>
          <t>一</t>
        </is>
      </c>
      <c r="CS7" s="28" t="inlineStr">
        <is>
          <t>一</t>
        </is>
      </c>
      <c r="CT7" s="28" t="inlineStr">
        <is>
          <t>一</t>
        </is>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2120899</t>
        </is>
      </c>
      <c r="B8" s="174"/>
      <c r="C8" s="174"/>
      <c r="D8" s="30" t="inlineStr">
        <is>
          <t>其他国有土地使用权出让收入安排的支出</t>
        </is>
      </c>
      <c r="E8" s="24" t="n">
        <f>'Z10 政府性基金预算财政拨款支出决算明细表'!F8 + 'Z10 政府性基金预算财政拨款支出决算明细表'!T8 + 'Z10 政府性基金预算财政拨款支出决算明细表'!AV8 + 'Z10 政府性基金预算财政拨款支出决算明细表'!BI8 + 'Z10 政府性基金预算财政拨款支出决算明细表'!CA8 + 'Z10 政府性基金预算财政拨款支出决算明细表'!CU8 + 'Z10 政府性基金预算财政拨款支出决算明细表'!DA8 + 'Z10 政府性基金预算财政拨款支出决算明细表'!DE8</f>
        <v>2404994.75</v>
      </c>
      <c r="F8" s="24" t="n">
        <f>('Z10 政府性基金预算财政拨款支出决算明细表'!G8+'Z10 政府性基金预算财政拨款支出决算明细表'!H8+'Z10 政府性基金预算财政拨款支出决算明细表'!I8+'Z10 政府性基金预算财政拨款支出决算明细表'!J8+'Z10 政府性基金预算财政拨款支出决算明细表'!K8+'Z10 政府性基金预算财政拨款支出决算明细表'!L8+'Z10 政府性基金预算财政拨款支出决算明细表'!M8+'Z10 政府性基金预算财政拨款支出决算明细表'!N8+'Z10 政府性基金预算财政拨款支出决算明细表'!O8+'Z10 政府性基金预算财政拨款支出决算明细表'!P8+'Z10 政府性基金预算财政拨款支出决算明细表'!Q8+'Z10 政府性基金预算财政拨款支出决算明细表'!R8+'Z10 政府性基金预算财政拨款支出决算明细表'!S8)</f>
        <v>0.0</v>
      </c>
      <c r="G8" s="24" t="n">
        <f>'Z10 政府性基金预算财政拨款支出决算明细表'!G8</f>
        <v>0.0</v>
      </c>
      <c r="H8" s="24" t="n">
        <f>'Z10 政府性基金预算财政拨款支出决算明细表'!H8</f>
        <v>0.0</v>
      </c>
      <c r="I8" s="24" t="n">
        <f>'Z10 政府性基金预算财政拨款支出决算明细表'!I8</f>
        <v>0.0</v>
      </c>
      <c r="J8" s="24" t="n">
        <f>'Z10 政府性基金预算财政拨款支出决算明细表'!J8</f>
        <v>0.0</v>
      </c>
      <c r="K8" s="24" t="n">
        <f>'Z10 政府性基金预算财政拨款支出决算明细表'!K8</f>
        <v>0.0</v>
      </c>
      <c r="L8" s="24" t="n">
        <f>'Z10 政府性基金预算财政拨款支出决算明细表'!L8</f>
        <v>0.0</v>
      </c>
      <c r="M8" s="24" t="n">
        <f>'Z10 政府性基金预算财政拨款支出决算明细表'!M8</f>
        <v>0.0</v>
      </c>
      <c r="N8" s="24" t="n">
        <f>'Z10 政府性基金预算财政拨款支出决算明细表'!N8</f>
        <v>0.0</v>
      </c>
      <c r="O8" s="24" t="n">
        <f>'Z10 政府性基金预算财政拨款支出决算明细表'!O8</f>
        <v>0.0</v>
      </c>
      <c r="P8" s="24" t="n">
        <f>'Z10 政府性基金预算财政拨款支出决算明细表'!P8</f>
        <v>0.0</v>
      </c>
      <c r="Q8" s="24" t="n">
        <f>'Z10 政府性基金预算财政拨款支出决算明细表'!Q8</f>
        <v>0.0</v>
      </c>
      <c r="R8" s="24" t="n">
        <f>'Z10 政府性基金预算财政拨款支出决算明细表'!R8</f>
        <v>0.0</v>
      </c>
      <c r="S8" s="24" t="n">
        <f>'Z10 政府性基金预算财政拨款支出决算明细表'!S8</f>
        <v>0.0</v>
      </c>
      <c r="T8" s="24" t="n">
        <f>('Z10 政府性基金预算财政拨款支出决算明细表'!U8+'Z10 政府性基金预算财政拨款支出决算明细表'!V8+'Z10 政府性基金预算财政拨款支出决算明细表'!W8+'Z10 政府性基金预算财政拨款支出决算明细表'!X8+'Z10 政府性基金预算财政拨款支出决算明细表'!Y8+'Z10 政府性基金预算财政拨款支出决算明细表'!Z8+'Z10 政府性基金预算财政拨款支出决算明细表'!AA8+'Z10 政府性基金预算财政拨款支出决算明细表'!AB8+'Z10 政府性基金预算财政拨款支出决算明细表'!AC8+'Z10 政府性基金预算财政拨款支出决算明细表'!AD8+'Z10 政府性基金预算财政拨款支出决算明细表'!AE8+'Z10 政府性基金预算财政拨款支出决算明细表'!AF8+'Z10 政府性基金预算财政拨款支出决算明细表'!AG8+'Z10 政府性基金预算财政拨款支出决算明细表'!AH8+'Z10 政府性基金预算财政拨款支出决算明细表'!AI8+'Z10 政府性基金预算财政拨款支出决算明细表'!AJ8+'Z10 政府性基金预算财政拨款支出决算明细表'!AK8+'Z10 政府性基金预算财政拨款支出决算明细表'!AL8+'Z10 政府性基金预算财政拨款支出决算明细表'!AM8+'Z10 政府性基金预算财政拨款支出决算明细表'!AN8+'Z10 政府性基金预算财政拨款支出决算明细表'!AO8+'Z10 政府性基金预算财政拨款支出决算明细表'!AP8+'Z10 政府性基金预算财政拨款支出决算明细表'!AQ8+'Z10 政府性基金预算财政拨款支出决算明细表'!AR8+'Z10 政府性基金预算财政拨款支出决算明细表'!AS8+'Z10 政府性基金预算财政拨款支出决算明细表'!AT8+'Z10 政府性基金预算财政拨款支出决算明细表'!AU8)</f>
        <v>2404994.75</v>
      </c>
      <c r="U8" s="24" t="n">
        <f>'Z10 政府性基金预算财政拨款支出决算明细表'!U8</f>
        <v>0.0</v>
      </c>
      <c r="V8" s="24" t="n">
        <f>'Z10 政府性基金预算财政拨款支出决算明细表'!V8</f>
        <v>0.0</v>
      </c>
      <c r="W8" s="24" t="n">
        <f>'Z10 政府性基金预算财政拨款支出决算明细表'!W8</f>
        <v>0.0</v>
      </c>
      <c r="X8" s="24" t="n">
        <f>'Z10 政府性基金预算财政拨款支出决算明细表'!X8</f>
        <v>0.0</v>
      </c>
      <c r="Y8" s="24" t="n">
        <f>'Z10 政府性基金预算财政拨款支出决算明细表'!Y8</f>
        <v>0.0</v>
      </c>
      <c r="Z8" s="24" t="n">
        <f>'Z10 政府性基金预算财政拨款支出决算明细表'!Z8</f>
        <v>0.0</v>
      </c>
      <c r="AA8" s="24" t="n">
        <f>'Z10 政府性基金预算财政拨款支出决算明细表'!AA8</f>
        <v>0.0</v>
      </c>
      <c r="AB8" s="24" t="n">
        <f>'Z10 政府性基金预算财政拨款支出决算明细表'!AB8</f>
        <v>0.0</v>
      </c>
      <c r="AC8" s="24" t="n">
        <f>'Z10 政府性基金预算财政拨款支出决算明细表'!AC8</f>
        <v>0.0</v>
      </c>
      <c r="AD8" s="24" t="n">
        <f>'Z10 政府性基金预算财政拨款支出决算明细表'!AD8</f>
        <v>0.0</v>
      </c>
      <c r="AE8" s="24" t="n">
        <f>'Z10 政府性基金预算财政拨款支出决算明细表'!AE8</f>
        <v>0.0</v>
      </c>
      <c r="AF8" s="24" t="n">
        <f>'Z10 政府性基金预算财政拨款支出决算明细表'!AF8</f>
        <v>0.0</v>
      </c>
      <c r="AG8" s="24" t="n">
        <f>'Z10 政府性基金预算财政拨款支出决算明细表'!AG8</f>
        <v>0.0</v>
      </c>
      <c r="AH8" s="24" t="n">
        <f>'Z10 政府性基金预算财政拨款支出决算明细表'!AH8</f>
        <v>0.0</v>
      </c>
      <c r="AI8" s="24" t="n">
        <f>'Z10 政府性基金预算财政拨款支出决算明细表'!AI8</f>
        <v>0.0</v>
      </c>
      <c r="AJ8" s="24" t="n">
        <f>'Z10 政府性基金预算财政拨款支出决算明细表'!AJ8</f>
        <v>0.0</v>
      </c>
      <c r="AK8" s="24" t="n">
        <f>'Z10 政府性基金预算财政拨款支出决算明细表'!AK8</f>
        <v>0.0</v>
      </c>
      <c r="AL8" s="24" t="n">
        <f>'Z10 政府性基金预算财政拨款支出决算明细表'!AL8</f>
        <v>0.0</v>
      </c>
      <c r="AM8" s="24" t="n">
        <f>'Z10 政府性基金预算财政拨款支出决算明细表'!AM8</f>
        <v>0.0</v>
      </c>
      <c r="AN8" s="24" t="n">
        <f>'Z10 政府性基金预算财政拨款支出决算明细表'!AN8</f>
        <v>0.0</v>
      </c>
      <c r="AO8" s="24" t="n">
        <f>'Z10 政府性基金预算财政拨款支出决算明细表'!AO8</f>
        <v>2404994.75</v>
      </c>
      <c r="AP8" s="24" t="n">
        <f>'Z10 政府性基金预算财政拨款支出决算明细表'!AP8</f>
        <v>0.0</v>
      </c>
      <c r="AQ8" s="24" t="n">
        <f>'Z10 政府性基金预算财政拨款支出决算明细表'!AQ8</f>
        <v>0.0</v>
      </c>
      <c r="AR8" s="24" t="n">
        <f>'Z10 政府性基金预算财政拨款支出决算明细表'!AR8</f>
        <v>0.0</v>
      </c>
      <c r="AS8" s="24" t="n">
        <f>'Z10 政府性基金预算财政拨款支出决算明细表'!AS8</f>
        <v>0.0</v>
      </c>
      <c r="AT8" s="24" t="n">
        <f>'Z10 政府性基金预算财政拨款支出决算明细表'!AT8</f>
        <v>0.0</v>
      </c>
      <c r="AU8" s="24" t="n">
        <f>'Z10 政府性基金预算财政拨款支出决算明细表'!AU8</f>
        <v>0.0</v>
      </c>
      <c r="AV8" s="24" t="n">
        <f>'Z10 政府性基金预算财政拨款支出决算明细表'!AV8</f>
        <v>0.0</v>
      </c>
      <c r="AW8" s="24" t="n">
        <f>'Z10 政府性基金预算财政拨款支出决算明细表'!AW8</f>
        <v>0.0</v>
      </c>
      <c r="AX8" s="24" t="n">
        <f>'Z10 政府性基金预算财政拨款支出决算明细表'!AX8</f>
        <v>0.0</v>
      </c>
      <c r="AY8" s="24" t="n">
        <f>'Z10 政府性基金预算财政拨款支出决算明细表'!AY8</f>
        <v>0.0</v>
      </c>
      <c r="AZ8" s="24" t="n">
        <f>'Z10 政府性基金预算财政拨款支出决算明细表'!AZ8</f>
        <v>0.0</v>
      </c>
      <c r="BA8" s="24" t="n">
        <f>'Z10 政府性基金预算财政拨款支出决算明细表'!BA8</f>
        <v>0.0</v>
      </c>
      <c r="BB8" s="24" t="n">
        <f>'Z10 政府性基金预算财政拨款支出决算明细表'!BB8</f>
        <v>0.0</v>
      </c>
      <c r="BC8" s="24" t="n">
        <f>'Z10 政府性基金预算财政拨款支出决算明细表'!BC8</f>
        <v>0.0</v>
      </c>
      <c r="BD8" s="24" t="n">
        <f>'Z10 政府性基金预算财政拨款支出决算明细表'!BD8</f>
        <v>0.0</v>
      </c>
      <c r="BE8" s="24" t="n">
        <f>'Z10 政府性基金预算财政拨款支出决算明细表'!BE8</f>
        <v>0.0</v>
      </c>
      <c r="BF8" s="24" t="n">
        <f>'Z10 政府性基金预算财政拨款支出决算明细表'!BF8</f>
        <v>0.0</v>
      </c>
      <c r="BG8" s="24" t="n">
        <f>'Z10 政府性基金预算财政拨款支出决算明细表'!BG8</f>
        <v>0.0</v>
      </c>
      <c r="BH8" s="24" t="n">
        <f>'Z10 政府性基金预算财政拨款支出决算明细表'!BH8</f>
        <v>0.0</v>
      </c>
      <c r="BI8" s="24" t="n">
        <f>'Z10 政府性基金预算财政拨款支出决算明细表'!BI8</f>
        <v>0.0</v>
      </c>
      <c r="BJ8" s="24" t="n">
        <f>'Z10 政府性基金预算财政拨款支出决算明细表'!BJ8</f>
        <v>0.0</v>
      </c>
      <c r="BK8" s="24" t="n">
        <f>'Z10 政府性基金预算财政拨款支出决算明细表'!BK8</f>
        <v>0.0</v>
      </c>
      <c r="BL8" s="24" t="n">
        <f>'Z10 政府性基金预算财政拨款支出决算明细表'!BL8</f>
        <v>0.0</v>
      </c>
      <c r="BM8" s="24" t="n">
        <f>'Z10 政府性基金预算财政拨款支出决算明细表'!BM8</f>
        <v>0.0</v>
      </c>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f>'Z10 政府性基金预算财政拨款支出决算明细表'!CA8</f>
        <v>0.0</v>
      </c>
      <c r="CB8" s="24" t="n">
        <f>'Z10 政府性基金预算财政拨款支出决算明细表'!CB8</f>
        <v>0.0</v>
      </c>
      <c r="CC8" s="24" t="n">
        <f>'Z10 政府性基金预算财政拨款支出决算明细表'!CC8</f>
        <v>0.0</v>
      </c>
      <c r="CD8" s="24" t="n">
        <f>'Z10 政府性基金预算财政拨款支出决算明细表'!CD8</f>
        <v>0.0</v>
      </c>
      <c r="CE8" s="24" t="n">
        <f>'Z10 政府性基金预算财政拨款支出决算明细表'!CE8</f>
        <v>0.0</v>
      </c>
      <c r="CF8" s="24" t="n">
        <f>'Z10 政府性基金预算财政拨款支出决算明细表'!CF8</f>
        <v>0.0</v>
      </c>
      <c r="CG8" s="24" t="n">
        <f>'Z10 政府性基金预算财政拨款支出决算明细表'!CG8</f>
        <v>0.0</v>
      </c>
      <c r="CH8" s="24" t="n">
        <f>'Z10 政府性基金预算财政拨款支出决算明细表'!CH8</f>
        <v>0.0</v>
      </c>
      <c r="CI8" s="24" t="n">
        <f>'Z10 政府性基金预算财政拨款支出决算明细表'!CI8</f>
        <v>0.0</v>
      </c>
      <c r="CJ8" s="24" t="n">
        <f>'Z10 政府性基金预算财政拨款支出决算明细表'!CJ8</f>
        <v>0.0</v>
      </c>
      <c r="CK8" s="24" t="n">
        <f>'Z10 政府性基金预算财政拨款支出决算明细表'!CK8</f>
        <v>0.0</v>
      </c>
      <c r="CL8" s="24" t="n">
        <f>'Z10 政府性基金预算财政拨款支出决算明细表'!CL8</f>
        <v>0.0</v>
      </c>
      <c r="CM8" s="24" t="n">
        <f>'Z10 政府性基金预算财政拨款支出决算明细表'!CM8</f>
        <v>0.0</v>
      </c>
      <c r="CN8" s="24" t="n">
        <f>'Z10 政府性基金预算财政拨款支出决算明细表'!CN8</f>
        <v>0.0</v>
      </c>
      <c r="CO8" s="24" t="n">
        <f>'Z10 政府性基金预算财政拨款支出决算明细表'!CO8</f>
        <v>0.0</v>
      </c>
      <c r="CP8" s="24" t="n">
        <f>'Z10 政府性基金预算财政拨款支出决算明细表'!CP8</f>
        <v>0.0</v>
      </c>
      <c r="CQ8" s="24" t="n">
        <f>'Z10 政府性基金预算财政拨款支出决算明细表'!CQ8</f>
        <v>0.0</v>
      </c>
      <c r="CR8" s="28" t="inlineStr">
        <is>
          <t>一</t>
        </is>
      </c>
      <c r="CS8" s="28" t="inlineStr">
        <is>
          <t>一</t>
        </is>
      </c>
      <c r="CT8" s="28" t="inlineStr">
        <is>
          <t>一</t>
        </is>
      </c>
      <c r="CU8" s="24" t="n">
        <f>'Z10 政府性基金预算财政拨款支出决算明细表'!CU8</f>
        <v>0.0</v>
      </c>
      <c r="CV8" s="24" t="n">
        <f>'Z10 政府性基金预算财政拨款支出决算明细表'!CV8</f>
        <v>0.0</v>
      </c>
      <c r="CW8" s="24" t="n">
        <f>'Z10 政府性基金预算财政拨款支出决算明细表'!CW8</f>
        <v>0.0</v>
      </c>
      <c r="CX8" s="24" t="n">
        <f>'Z10 政府性基金预算财政拨款支出决算明细表'!CX8</f>
        <v>0.0</v>
      </c>
      <c r="CY8" s="24" t="n">
        <f>'Z10 政府性基金预算财政拨款支出决算明细表'!CY8</f>
        <v>0.0</v>
      </c>
      <c r="CZ8" s="24" t="n">
        <f>'Z10 政府性基金预算财政拨款支出决算明细表'!CZ8</f>
        <v>0.0</v>
      </c>
      <c r="DA8" s="24" t="n">
        <f>('Z10 政府性基金预算财政拨款支出决算明细表'!DB8+'Z10 政府性基金预算财政拨款支出决算明细表'!DC8+'Z10 政府性基金预算财政拨款支出决算明细表'!DD8)</f>
        <v>0.0</v>
      </c>
      <c r="DB8" s="24" t="n">
        <f>'Z10 政府性基金预算财政拨款支出决算明细表'!DB8</f>
        <v>0.0</v>
      </c>
      <c r="DC8" s="24" t="n">
        <f>'Z10 政府性基金预算财政拨款支出决算明细表'!DC8</f>
        <v>0.0</v>
      </c>
      <c r="DD8" s="24" t="n">
        <f>'Z10 政府性基金预算财政拨款支出决算明细表'!DD8</f>
        <v>0.0</v>
      </c>
      <c r="DE8" s="24" t="n">
        <f>'Z10 政府性基金预算财政拨款支出决算明细表'!DE8</f>
        <v>0.0</v>
      </c>
      <c r="DF8" s="24" t="n">
        <f>'Z10 政府性基金预算财政拨款支出决算明细表'!DF8</f>
        <v>0.0</v>
      </c>
      <c r="DG8" s="24" t="n">
        <f>'Z10 政府性基金预算财政拨款支出决算明细表'!DG8</f>
        <v>0.0</v>
      </c>
      <c r="DH8" s="24" t="n">
        <f>'Z10 政府性基金预算财政拨款支出决算明细表'!DH8</f>
        <v>0.0</v>
      </c>
      <c r="DI8" s="24" t="n">
        <f>'Z10 政府性基金预算财政拨款支出决算明细表'!DI8</f>
        <v>0.0</v>
      </c>
      <c r="DJ8" s="26" t="n">
        <f>'Z10 政府性基金预算财政拨款支出决算明细表'!DJ8</f>
        <v>0.0</v>
      </c>
    </row>
    <row r="9" customHeight="true" ht="15.0">
      <c r="A9" s="194" t="inlineStr">
        <is>
          <t>注：本表为自动生成表。</t>
        </is>
      </c>
      <c r="B9" s="68"/>
      <c r="C9" s="68"/>
      <c r="D9" s="68"/>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2120899</t>
        </is>
      </c>
      <c r="B7" s="174"/>
      <c r="C7" s="174"/>
      <c r="D7" s="30" t="inlineStr">
        <is>
          <t>其他国有土地使用权出让收入安排的支出</t>
        </is>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2120801</t>
        </is>
      </c>
      <c r="B8" s="174"/>
      <c r="C8" s="174"/>
      <c r="D8" s="30" t="inlineStr">
        <is>
          <t>征地和拆迁补偿支出</t>
        </is>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2120802</t>
        </is>
      </c>
      <c r="B9" s="174"/>
      <c r="C9" s="174"/>
      <c r="D9" s="30" t="inlineStr">
        <is>
          <t>土地开发支出</t>
        </is>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2120803</t>
        </is>
      </c>
      <c r="B10" s="174"/>
      <c r="C10" s="174"/>
      <c r="D10" s="30" t="inlineStr">
        <is>
          <t>城市建设支出</t>
        </is>
      </c>
      <c r="E10" s="24" t="n">
        <f>'Z10_1 政府性基金预算财政拨款基本支出决算明细表'!F10 + 'Z10_1 政府性基金预算财政拨款基本支出决算明细表'!T10 + 'Z10_1 政府性基金预算财政拨款基本支出决算明细表'!AV10 + 'Z10_1 政府性基金预算财政拨款基本支出决算明细表'!BI10 + 'Z10_1 政府性基金预算财政拨款基本支出决算明细表'!CA10 + 'Z10_1 政府性基金预算财政拨款基本支出决算明细表'!CU10 + 'Z10_1 政府性基金预算财政拨款基本支出决算明细表'!DE10</f>
        <v>0.0</v>
      </c>
      <c r="F10" s="24" t="n">
        <f>('Z10_1 政府性基金预算财政拨款基本支出决算明细表'!G10+'Z10_1 政府性基金预算财政拨款基本支出决算明细表'!H10+'Z10_1 政府性基金预算财政拨款基本支出决算明细表'!I10+'Z10_1 政府性基金预算财政拨款基本支出决算明细表'!J10+'Z10_1 政府性基金预算财政拨款基本支出决算明细表'!K10+'Z10_1 政府性基金预算财政拨款基本支出决算明细表'!L10+'Z10_1 政府性基金预算财政拨款基本支出决算明细表'!M10+'Z10_1 政府性基金预算财政拨款基本支出决算明细表'!N10+'Z10_1 政府性基金预算财政拨款基本支出决算明细表'!O10+'Z10_1 政府性基金预算财政拨款基本支出决算明细表'!P10+'Z10_1 政府性基金预算财政拨款基本支出决算明细表'!Q10+'Z10_1 政府性基金预算财政拨款基本支出决算明细表'!R10+'Z10_1 政府性基金预算财政拨款基本支出决算明细表'!S10)</f>
        <v>0.0</v>
      </c>
      <c r="G10" s="24"/>
      <c r="H10" s="24"/>
      <c r="I10" s="24"/>
      <c r="J10" s="24"/>
      <c r="K10" s="24"/>
      <c r="L10" s="24"/>
      <c r="M10" s="24"/>
      <c r="N10" s="24"/>
      <c r="O10" s="24"/>
      <c r="P10" s="24"/>
      <c r="Q10" s="24"/>
      <c r="R10" s="24"/>
      <c r="S10" s="24"/>
      <c r="T10" s="24" t="n">
        <f>('Z10_1 政府性基金预算财政拨款基本支出决算明细表'!U10+'Z10_1 政府性基金预算财政拨款基本支出决算明细表'!V10+'Z10_1 政府性基金预算财政拨款基本支出决算明细表'!W10+'Z10_1 政府性基金预算财政拨款基本支出决算明细表'!X10+'Z10_1 政府性基金预算财政拨款基本支出决算明细表'!Y10+'Z10_1 政府性基金预算财政拨款基本支出决算明细表'!Z10+'Z10_1 政府性基金预算财政拨款基本支出决算明细表'!AA10+'Z10_1 政府性基金预算财政拨款基本支出决算明细表'!AB10+'Z10_1 政府性基金预算财政拨款基本支出决算明细表'!AC10+'Z10_1 政府性基金预算财政拨款基本支出决算明细表'!AD10+'Z10_1 政府性基金预算财政拨款基本支出决算明细表'!AE10+'Z10_1 政府性基金预算财政拨款基本支出决算明细表'!AF10+'Z10_1 政府性基金预算财政拨款基本支出决算明细表'!AG10+'Z10_1 政府性基金预算财政拨款基本支出决算明细表'!AH10+'Z10_1 政府性基金预算财政拨款基本支出决算明细表'!AI10+'Z10_1 政府性基金预算财政拨款基本支出决算明细表'!AJ10+'Z10_1 政府性基金预算财政拨款基本支出决算明细表'!AK10+'Z10_1 政府性基金预算财政拨款基本支出决算明细表'!AL10+'Z10_1 政府性基金预算财政拨款基本支出决算明细表'!AM10+'Z10_1 政府性基金预算财政拨款基本支出决算明细表'!AN10+'Z10_1 政府性基金预算财政拨款基本支出决算明细表'!AO10+'Z10_1 政府性基金预算财政拨款基本支出决算明细表'!AP10+'Z10_1 政府性基金预算财政拨款基本支出决算明细表'!AQ10+'Z10_1 政府性基金预算财政拨款基本支出决算明细表'!AR10+'Z10_1 政府性基金预算财政拨款基本支出决算明细表'!AS10+'Z10_1 政府性基金预算财政拨款基本支出决算明细表'!AT10+'Z10_1 政府性基金预算财政拨款基本支出决算明细表'!AU10)</f>
        <v>0.0</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t="n">
        <f>('Z10_1 政府性基金预算财政拨款基本支出决算明细表'!AW10+'Z10_1 政府性基金预算财政拨款基本支出决算明细表'!AX10+'Z10_1 政府性基金预算财政拨款基本支出决算明细表'!AY10+'Z10_1 政府性基金预算财政拨款基本支出决算明细表'!AZ10+'Z10_1 政府性基金预算财政拨款基本支出决算明细表'!BA10+'Z10_1 政府性基金预算财政拨款基本支出决算明细表'!BB10+'Z10_1 政府性基金预算财政拨款基本支出决算明细表'!BC10+'Z10_1 政府性基金预算财政拨款基本支出决算明细表'!BD10+'Z10_1 政府性基金预算财政拨款基本支出决算明细表'!BE10+'Z10_1 政府性基金预算财政拨款基本支出决算明细表'!BF10+'Z10_1 政府性基金预算财政拨款基本支出决算明细表'!BG10+'Z10_1 政府性基金预算财政拨款基本支出决算明细表'!BH10)</f>
        <v>0.0</v>
      </c>
      <c r="AW10" s="24"/>
      <c r="AX10" s="24"/>
      <c r="AY10" s="24"/>
      <c r="AZ10" s="24"/>
      <c r="BA10" s="24"/>
      <c r="BB10" s="24"/>
      <c r="BC10" s="24"/>
      <c r="BD10" s="24"/>
      <c r="BE10" s="24"/>
      <c r="BF10" s="24"/>
      <c r="BG10" s="24"/>
      <c r="BH10" s="24"/>
      <c r="BI10" s="24" t="n">
        <f>('Z10_1 政府性基金预算财政拨款基本支出决算明细表'!BJ10+'Z10_1 政府性基金预算财政拨款基本支出决算明细表'!BK10+'Z10_1 政府性基金预算财政拨款基本支出决算明细表'!BL10+'Z10_1 政府性基金预算财政拨款基本支出决算明细表'!BM10)</f>
        <v>0.0</v>
      </c>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f>('Z10_1 政府性基金预算财政拨款基本支出决算明细表'!CB10+'Z10_1 政府性基金预算财政拨款基本支出决算明细表'!CC10+'Z10_1 政府性基金预算财政拨款基本支出决算明细表'!CD10+'Z10_1 政府性基金预算财政拨款基本支出决算明细表'!CE10+'Z10_1 政府性基金预算财政拨款基本支出决算明细表'!CF10+'Z10_1 政府性基金预算财政拨款基本支出决算明细表'!CG10+'Z10_1 政府性基金预算财政拨款基本支出决算明细表'!CH10+'Z10_1 政府性基金预算财政拨款基本支出决算明细表'!CI10+'Z10_1 政府性基金预算财政拨款基本支出决算明细表'!CJ10+'Z10_1 政府性基金预算财政拨款基本支出决算明细表'!CK10+'Z10_1 政府性基金预算财政拨款基本支出决算明细表'!CL10+'Z10_1 政府性基金预算财政拨款基本支出决算明细表'!CM10+'Z10_1 政府性基金预算财政拨款基本支出决算明细表'!CN10+'Z10_1 政府性基金预算财政拨款基本支出决算明细表'!CO10+'Z10_1 政府性基金预算财政拨款基本支出决算明细表'!CP10+'Z10_1 政府性基金预算财政拨款基本支出决算明细表'!CQ10)</f>
        <v>0.0</v>
      </c>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t="n">
        <f>('Z10_1 政府性基金预算财政拨款基本支出决算明细表'!CV10+'Z10_1 政府性基金预算财政拨款基本支出决算明细表'!CW10+'Z10_1 政府性基金预算财政拨款基本支出决算明细表'!CX10+'Z10_1 政府性基金预算财政拨款基本支出决算明细表'!CY10+'Z10_1 政府性基金预算财政拨款基本支出决算明细表'!CZ10)</f>
        <v>0.0</v>
      </c>
      <c r="CV10" s="24"/>
      <c r="CW10" s="24"/>
      <c r="CX10" s="24"/>
      <c r="CY10" s="24"/>
      <c r="CZ10" s="24"/>
      <c r="DA10" s="28" t="inlineStr">
        <is>
          <t>一</t>
        </is>
      </c>
      <c r="DB10" s="28" t="inlineStr">
        <is>
          <t>一</t>
        </is>
      </c>
      <c r="DC10" s="28" t="inlineStr">
        <is>
          <t>一</t>
        </is>
      </c>
      <c r="DD10" s="28" t="inlineStr">
        <is>
          <t>一</t>
        </is>
      </c>
      <c r="DE10" s="24" t="n">
        <f>('Z10_1 政府性基金预算财政拨款基本支出决算明细表'!DF10+'Z10_1 政府性基金预算财政拨款基本支出决算明细表'!DG10+'Z10_1 政府性基金预算财政拨款基本支出决算明细表'!DH10+'Z10_1 政府性基金预算财政拨款基本支出决算明细表'!DI10+'Z10_1 政府性基金预算财政拨款基本支出决算明细表'!DJ10)</f>
        <v>0.0</v>
      </c>
      <c r="DF10" s="24"/>
      <c r="DG10" s="24"/>
      <c r="DH10" s="24"/>
      <c r="DI10" s="24"/>
      <c r="DJ10" s="2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2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3676726.75</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2404994.75</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2404994.75</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1271732.0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1271732.0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2120802</t>
        </is>
      </c>
      <c r="B7" s="174"/>
      <c r="C7" s="174"/>
      <c r="D7" s="172" t="inlineStr">
        <is>
          <t>黑木耳种植基地</t>
        </is>
      </c>
      <c r="E7" s="172"/>
      <c r="F7" s="172" t="inlineStr">
        <is>
          <t>特定目标类</t>
        </is>
      </c>
      <c r="G7" s="172"/>
      <c r="H7" s="172"/>
      <c r="I7" s="172" t="inlineStr">
        <is>
          <t>非基建项目</t>
        </is>
      </c>
      <c r="J7" s="172" t="inlineStr">
        <is>
          <t>否</t>
        </is>
      </c>
      <c r="K7" s="24" t="n">
        <v>1271732.0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1271732.0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1271732.0</v>
      </c>
      <c r="CX7" s="28" t="inlineStr">
        <is>
          <t>一</t>
        </is>
      </c>
      <c r="CY7" s="28" t="inlineStr">
        <is>
          <t>一</t>
        </is>
      </c>
      <c r="CZ7" s="28" t="inlineStr">
        <is>
          <t>一</t>
        </is>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2120899</t>
        </is>
      </c>
      <c r="B8" s="174"/>
      <c r="C8" s="174"/>
      <c r="D8" s="172" t="inlineStr">
        <is>
          <t>微实事及冬修水利</t>
        </is>
      </c>
      <c r="E8" s="172"/>
      <c r="F8" s="172" t="inlineStr">
        <is>
          <t>特定目标类</t>
        </is>
      </c>
      <c r="G8" s="172"/>
      <c r="H8" s="172"/>
      <c r="I8" s="172" t="inlineStr">
        <is>
          <t>非基建项目</t>
        </is>
      </c>
      <c r="J8" s="172" t="inlineStr">
        <is>
          <t>否</t>
        </is>
      </c>
      <c r="K8" s="24" t="n">
        <v>2201282.66</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2201282.66</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2201282.66</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8" t="inlineStr">
        <is>
          <t>一</t>
        </is>
      </c>
      <c r="CY8" s="28" t="inlineStr">
        <is>
          <t>一</t>
        </is>
      </c>
      <c r="CZ8" s="28" t="inlineStr">
        <is>
          <t>一</t>
        </is>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2120899</t>
        </is>
      </c>
      <c r="B9" s="174"/>
      <c r="C9" s="174"/>
      <c r="D9" s="172" t="inlineStr">
        <is>
          <t>文明创建“四清四治”工作经费</t>
        </is>
      </c>
      <c r="E9" s="172"/>
      <c r="F9" s="172" t="inlineStr">
        <is>
          <t>特定目标类</t>
        </is>
      </c>
      <c r="G9" s="172"/>
      <c r="H9" s="172"/>
      <c r="I9" s="172" t="inlineStr">
        <is>
          <t>非基建项目</t>
        </is>
      </c>
      <c r="J9" s="172" t="inlineStr">
        <is>
          <t>否</t>
        </is>
      </c>
      <c r="K9" s="24" t="n">
        <f>'Z10_2 政府性基金预算财政拨款项目支出决算明细表'!L9 + 'Z10_2 政府性基金预算财政拨款项目支出决算明细表'!Z9 + 'Z10_2 政府性基金预算财政拨款项目支出决算明细表'!BB9 + 'Z10_2 政府性基金预算财政拨款项目支出决算明细表'!BO9 + 'Z10_2 政府性基金预算财政拨款项目支出决算明细表'!CG9 + 'Z10_2 政府性基金预算财政拨款项目支出决算明细表'!DA9 + 'Z10_2 政府性基金预算财政拨款项目支出决算明细表'!DG9 + 'Z10_2 政府性基金预算财政拨款项目支出决算明细表'!DK9</f>
        <v>203712.09</v>
      </c>
      <c r="L9" s="24" t="n">
        <f>('Z10_2 政府性基金预算财政拨款项目支出决算明细表'!M9+'Z10_2 政府性基金预算财政拨款项目支出决算明细表'!N9+'Z10_2 政府性基金预算财政拨款项目支出决算明细表'!O9+'Z10_2 政府性基金预算财政拨款项目支出决算明细表'!P9+'Z10_2 政府性基金预算财政拨款项目支出决算明细表'!Q9+'Z10_2 政府性基金预算财政拨款项目支出决算明细表'!R9+'Z10_2 政府性基金预算财政拨款项目支出决算明细表'!S9+'Z10_2 政府性基金预算财政拨款项目支出决算明细表'!T9+'Z10_2 政府性基金预算财政拨款项目支出决算明细表'!U9+'Z10_2 政府性基金预算财政拨款项目支出决算明细表'!V9+'Z10_2 政府性基金预算财政拨款项目支出决算明细表'!W9+'Z10_2 政府性基金预算财政拨款项目支出决算明细表'!X9+'Z10_2 政府性基金预算财政拨款项目支出决算明细表'!Y9)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('Z10_2 政府性基金预算财政拨款项目支出决算明细表'!AA9+'Z10_2 政府性基金预算财政拨款项目支出决算明细表'!AB9+'Z10_2 政府性基金预算财政拨款项目支出决算明细表'!AC9+'Z10_2 政府性基金预算财政拨款项目支出决算明细表'!AD9+'Z10_2 政府性基金预算财政拨款项目支出决算明细表'!AE9+'Z10_2 政府性基金预算财政拨款项目支出决算明细表'!AF9+'Z10_2 政府性基金预算财政拨款项目支出决算明细表'!AG9+'Z10_2 政府性基金预算财政拨款项目支出决算明细表'!AH9+'Z10_2 政府性基金预算财政拨款项目支出决算明细表'!AI9+'Z10_2 政府性基金预算财政拨款项目支出决算明细表'!AJ9+'Z10_2 政府性基金预算财政拨款项目支出决算明细表'!AK9+'Z10_2 政府性基金预算财政拨款项目支出决算明细表'!AL9+'Z10_2 政府性基金预算财政拨款项目支出决算明细表'!AM9+'Z10_2 政府性基金预算财政拨款项目支出决算明细表'!AN9+'Z10_2 政府性基金预算财政拨款项目支出决算明细表'!AO9+'Z10_2 政府性基金预算财政拨款项目支出决算明细表'!AP9+'Z10_2 政府性基金预算财政拨款项目支出决算明细表'!AQ9+'Z10_2 政府性基金预算财政拨款项目支出决算明细表'!AR9+'Z10_2 政府性基金预算财政拨款项目支出决算明细表'!AS9+'Z10_2 政府性基金预算财政拨款项目支出决算明细表'!AT9+'Z10_2 政府性基金预算财政拨款项目支出决算明细表'!AU9+'Z10_2 政府性基金预算财政拨款项目支出决算明细表'!AV9+'Z10_2 政府性基金预算财政拨款项目支出决算明细表'!AW9+'Z10_2 政府性基金预算财政拨款项目支出决算明细表'!AX9+'Z10_2 政府性基金预算财政拨款项目支出决算明细表'!AY9+'Z10_2 政府性基金预算财政拨款项目支出决算明细表'!AZ9+'Z10_2 政府性基金预算财政拨款项目支出决算明细表'!BA9)</f>
        <v>203712.09</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203712.09</v>
      </c>
      <c r="AV9" s="24" t="n">
        <v>0.0</v>
      </c>
      <c r="AW9" s="24" t="n">
        <v>0.0</v>
      </c>
      <c r="AX9" s="24" t="n">
        <v>0.0</v>
      </c>
      <c r="AY9" s="24" t="n">
        <v>0.0</v>
      </c>
      <c r="AZ9" s="24" t="n">
        <v>0.0</v>
      </c>
      <c r="BA9" s="24" t="n">
        <v>0.0</v>
      </c>
      <c r="BB9" s="24" t="n">
        <f>('Z10_2 政府性基金预算财政拨款项目支出决算明细表'!BC9+'Z10_2 政府性基金预算财政拨款项目支出决算明细表'!BD9+'Z10_2 政府性基金预算财政拨款项目支出决算明细表'!BE9+'Z10_2 政府性基金预算财政拨款项目支出决算明细表'!BF9+'Z10_2 政府性基金预算财政拨款项目支出决算明细表'!BG9+'Z10_2 政府性基金预算财政拨款项目支出决算明细表'!BH9+'Z10_2 政府性基金预算财政拨款项目支出决算明细表'!BI9+'Z10_2 政府性基金预算财政拨款项目支出决算明细表'!BJ9+'Z10_2 政府性基金预算财政拨款项目支出决算明细表'!BK9+'Z10_2 政府性基金预算财政拨款项目支出决算明细表'!BL9+'Z10_2 政府性基金预算财政拨款项目支出决算明细表'!BM9+'Z10_2 政府性基金预算财政拨款项目支出决算明细表'!BN9)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('Z10_2 政府性基金预算财政拨款项目支出决算明细表'!BP9+'Z10_2 政府性基金预算财政拨款项目支出决算明细表'!BQ9+'Z10_2 政府性基金预算财政拨款项目支出决算明细表'!BR9+'Z10_2 政府性基金预算财政拨款项目支出决算明细表'!BS9)</f>
        <v>0.0</v>
      </c>
      <c r="BP9" s="24" t="n">
        <v>0.0</v>
      </c>
      <c r="BQ9" s="24" t="n">
        <v>0.0</v>
      </c>
      <c r="BR9" s="24" t="n">
        <v>0.0</v>
      </c>
      <c r="BS9" s="24" t="n">
        <v>0.0</v>
      </c>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f>('Z10_2 政府性基金预算财政拨款项目支出决算明细表'!CH9+'Z10_2 政府性基金预算财政拨款项目支出决算明细表'!CI9+'Z10_2 政府性基金预算财政拨款项目支出决算明细表'!CJ9+'Z10_2 政府性基金预算财政拨款项目支出决算明细表'!CK9+'Z10_2 政府性基金预算财政拨款项目支出决算明细表'!CL9+'Z10_2 政府性基金预算财政拨款项目支出决算明细表'!CM9+'Z10_2 政府性基金预算财政拨款项目支出决算明细表'!CN9+'Z10_2 政府性基金预算财政拨款项目支出决算明细表'!CO9+'Z10_2 政府性基金预算财政拨款项目支出决算明细表'!CP9+'Z10_2 政府性基金预算财政拨款项目支出决算明细表'!CQ9+'Z10_2 政府性基金预算财政拨款项目支出决算明细表'!CR9+'Z10_2 政府性基金预算财政拨款项目支出决算明细表'!CS9+'Z10_2 政府性基金预算财政拨款项目支出决算明细表'!CT9+'Z10_2 政府性基金预算财政拨款项目支出决算明细表'!CU9+'Z10_2 政府性基金预算财政拨款项目支出决算明细表'!CV9+'Z10_2 政府性基金预算财政拨款项目支出决算明细表'!CW9)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8" t="inlineStr">
        <is>
          <t>一</t>
        </is>
      </c>
      <c r="CY9" s="28" t="inlineStr">
        <is>
          <t>一</t>
        </is>
      </c>
      <c r="CZ9" s="28" t="inlineStr">
        <is>
          <t>一</t>
        </is>
      </c>
      <c r="DA9" s="24" t="n">
        <f>('Z10_2 政府性基金预算财政拨款项目支出决算明细表'!DB9+'Z10_2 政府性基金预算财政拨款项目支出决算明细表'!DC9+'Z10_2 政府性基金预算财政拨款项目支出决算明细表'!DD9+'Z10_2 政府性基金预算财政拨款项目支出决算明细表'!DE9+'Z10_2 政府性基金预算财政拨款项目支出决算明细表'!DF9)</f>
        <v>0.0</v>
      </c>
      <c r="DB9" s="24" t="n">
        <v>0.0</v>
      </c>
      <c r="DC9" s="24" t="n">
        <v>0.0</v>
      </c>
      <c r="DD9" s="24" t="n">
        <v>0.0</v>
      </c>
      <c r="DE9" s="24" t="n">
        <v>0.0</v>
      </c>
      <c r="DF9" s="24" t="n">
        <v>0.0</v>
      </c>
      <c r="DG9" s="24" t="n">
        <f>('Z10_2 政府性基金预算财政拨款项目支出决算明细表'!DH9+'Z10_2 政府性基金预算财政拨款项目支出决算明细表'!DI9+'Z10_2 政府性基金预算财政拨款项目支出决算明细表'!DJ9)</f>
        <v>0.0</v>
      </c>
      <c r="DH9" s="24" t="n">
        <v>0.0</v>
      </c>
      <c r="DI9" s="24" t="n">
        <v>0.0</v>
      </c>
      <c r="DJ9" s="24" t="n">
        <v>0.0</v>
      </c>
      <c r="DK9" s="24" t="n">
        <f>('Z10_2 政府性基金预算财政拨款项目支出决算明细表'!DL9+'Z10_2 政府性基金预算财政拨款项目支出决算明细表'!DM9+'Z10_2 政府性基金预算财政拨款项目支出决算明细表'!DN9+'Z10_2 政府性基金预算财政拨款项目支出决算明细表'!DO9+'Z10_2 政府性基金预算财政拨款项目支出决算明细表'!DP9)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HIDDENSHEETNAME!$O$2:$O$3</formula1>
    </dataValidation>
    <dataValidation type="list" sqref="I7:I9" allowBlank="true" errorStyle="stop">
      <formula1>HIDDENSHEETNAME!$N$2:$N$5</formula1>
    </dataValidation>
    <dataValidation type="list" sqref="J7:J9"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3349393.98</v>
      </c>
      <c r="E9" s="118" t="inlineStr">
        <is>
          <t>—</t>
        </is>
      </c>
      <c r="F9" s="108" t="n">
        <v>3465259.98</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1800.0</v>
      </c>
      <c r="D10" s="108" t="n">
        <f>('F01 预算支出相关信息表'!D11+'F01 预算支出相关信息表'!D12+'F01 预算支出相关信息表'!D13)</f>
        <v>201187.58</v>
      </c>
      <c r="E10" s="108" t="n">
        <f>('F01 预算支出相关信息表'!E11+'F01 预算支出相关信息表'!E12+'F01 预算支出相关信息表'!E13)</f>
        <v>1800.0</v>
      </c>
      <c r="F10" s="108" t="n">
        <f>('F01 预算支出相关信息表'!F11+'F01 预算支出相关信息表'!F12+'F01 预算支出相关信息表'!F13)</f>
        <v>201187.58</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1800.0</v>
      </c>
      <c r="D11" s="108" t="n">
        <v>201187.58</v>
      </c>
      <c r="E11" s="108" t="n">
        <v>1800.0</v>
      </c>
      <c r="F11" s="108" t="n">
        <v>201187.58</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2.0</v>
      </c>
      <c r="D14" s="108" t="n">
        <f>('F01 预算支出相关信息表'!D15+'F01 预算支出相关信息表'!D16+'F01 预算支出相关信息表'!D17+'F01 预算支出相关信息表'!D18+'F01 预算支出相关信息表'!D19)</f>
        <v>290000.0</v>
      </c>
      <c r="E14" s="262" t="n">
        <f>('F01 预算支出相关信息表'!E15+'F01 预算支出相关信息表'!E16+'F01 预算支出相关信息表'!E17+'F01 预算支出相关信息表'!E18+'F01 预算支出相关信息表'!E19)</f>
        <v>2.0</v>
      </c>
      <c r="F14" s="108" t="n">
        <f>('F01 预算支出相关信息表'!F15+'F01 预算支出相关信息表'!F16+'F01 预算支出相关信息表'!F17+'F01 预算支出相关信息表'!F18+'F01 预算支出相关信息表'!F19)</f>
        <v>290000.0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62" t="n">
        <v>0.0</v>
      </c>
      <c r="D15" s="108" t="n">
        <v>0.0</v>
      </c>
      <c r="E15" s="262" t="n">
        <v>1.0</v>
      </c>
      <c r="F15" s="108" t="n">
        <v>50000.0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t="n">
        <v>0.0</v>
      </c>
      <c r="D16" s="108" t="n">
        <v>0.0</v>
      </c>
      <c r="E16" s="262"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62" t="n">
        <v>1.0</v>
      </c>
      <c r="D17" s="108" t="n">
        <v>50000.0</v>
      </c>
      <c r="E17" s="262"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62" t="n">
        <v>0.0</v>
      </c>
      <c r="D18" s="108" t="n">
        <v>0.0</v>
      </c>
      <c r="E18" s="262"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62" t="n">
        <v>1.0</v>
      </c>
      <c r="D19" s="108" t="n">
        <v>240000.0</v>
      </c>
      <c r="E19" s="262" t="n">
        <v>1.0</v>
      </c>
      <c r="F19" s="108" t="n">
        <v>240000.0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766267.77</v>
      </c>
      <c r="E20" s="118" t="inlineStr">
        <is>
          <t>—</t>
        </is>
      </c>
      <c r="F20" s="108" t="n">
        <v>916582.03</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2583126.21</v>
      </c>
      <c r="E21" s="118" t="inlineStr">
        <is>
          <t>—</t>
        </is>
      </c>
      <c r="F21" s="108" t="n">
        <f>'F01 预算支出相关信息表'!F9 - 'F01 预算支出相关信息表'!F20</f>
        <v>2548677.95</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64" t="inlineStr">
        <is>
          <t xml:space="preserve">  （三）应付职工薪酬</t>
        </is>
      </c>
      <c r="B26" s="266" t="inlineStr">
        <is>
          <t>23</t>
        </is>
      </c>
      <c r="C26" s="268" t="inlineStr">
        <is>
          <t>—</t>
        </is>
      </c>
      <c r="D26" s="132" t="n">
        <v>0.0</v>
      </c>
      <c r="E26" s="268" t="inlineStr">
        <is>
          <t>—</t>
        </is>
      </c>
      <c r="F26" s="132" t="n">
        <v>0.0</v>
      </c>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f>SUM('F02 基本数字表'!E8)</f>
        <v>2.0</v>
      </c>
      <c r="F7" s="262" t="n">
        <f>SUM('F02 基本数字表'!F8)</f>
        <v>1.0</v>
      </c>
      <c r="G7" s="262" t="n">
        <f>('F02 基本数字表'!H7+'F02 基本数字表'!I7+'F02 基本数字表'!J7)</f>
        <v>83.0</v>
      </c>
      <c r="H7" s="262" t="n">
        <f>SUM('F02 基本数字表'!H8)</f>
        <v>83.0</v>
      </c>
      <c r="I7" s="262" t="n">
        <f>'F02 基本数字表'!P7 + 'F02 基本数字表'!W7 + 'F02 基本数字表'!AA7</f>
        <v>0.0</v>
      </c>
      <c r="J7" s="262" t="n">
        <f>'F02 基本数字表'!Q7 + 'F02 基本数字表'!X7 + 'F02 基本数字表'!AB7</f>
        <v>0.0</v>
      </c>
      <c r="K7" s="262" t="n">
        <f>'F02 基本数字表'!L7 + 'F02 基本数字表'!P7 + 'F02 基本数字表'!Q7</f>
        <v>83.0</v>
      </c>
      <c r="L7" s="262" t="n">
        <f>SUM('F02 基本数字表'!L8)</f>
        <v>83.0</v>
      </c>
      <c r="M7" s="262" t="n">
        <f>SUM('F02 基本数字表'!M8)</f>
        <v>50.0</v>
      </c>
      <c r="N7" s="262" t="n">
        <f>SUM('F02 基本数字表'!N8)</f>
        <v>0.0</v>
      </c>
      <c r="O7" s="262" t="n">
        <f>SUM('F02 基本数字表'!O8)</f>
        <v>33.0</v>
      </c>
      <c r="P7" s="262" t="n">
        <f>SUM('F02 基本数字表'!P8)</f>
        <v>0.0</v>
      </c>
      <c r="Q7" s="262" t="n">
        <f>SUM('F02 基本数字表'!Q8)</f>
        <v>0.0</v>
      </c>
      <c r="R7" s="262" t="n">
        <f>'F02 基本数字表'!S7 + 'F02 基本数字表'!W7 + 'F02 基本数字表'!X7</f>
        <v>0.0</v>
      </c>
      <c r="S7" s="262" t="n">
        <f>SUM('F02 基本数字表'!S8)</f>
        <v>0.0</v>
      </c>
      <c r="T7" s="262" t="n">
        <f>SUM('F02 基本数字表'!T8)</f>
        <v>0.0</v>
      </c>
      <c r="U7" s="262" t="n">
        <f>SUM('F02 基本数字表'!U8)</f>
        <v>0.0</v>
      </c>
      <c r="V7" s="262" t="n">
        <f>SUM('F02 基本数字表'!V8)</f>
        <v>0.0</v>
      </c>
      <c r="W7" s="262" t="n">
        <f>SUM('F02 基本数字表'!W8)</f>
        <v>0.0</v>
      </c>
      <c r="X7" s="262" t="n">
        <f>SUM('F02 基本数字表'!X8)</f>
        <v>0.0</v>
      </c>
      <c r="Y7" s="262" t="n">
        <f>SUM('F02 基本数字表'!Y8)</f>
        <v>0.0</v>
      </c>
      <c r="Z7" s="262" t="n">
        <f>SUM('F02 基本数字表'!Z8)</f>
        <v>0.0</v>
      </c>
      <c r="AA7" s="262" t="n">
        <f>SUM('F02 基本数字表'!AA8)</f>
        <v>0.0</v>
      </c>
      <c r="AB7" s="262" t="n">
        <f>SUM('F02 基本数字表'!AB8)</f>
        <v>0.0</v>
      </c>
      <c r="AC7" s="262" t="n">
        <f>SUM('F02 基本数字表'!AC8)</f>
        <v>0.0</v>
      </c>
      <c r="AD7" s="262" t="n">
        <f>SUM('F02 基本数字表'!AD8)</f>
        <v>0.0</v>
      </c>
      <c r="AE7" s="262" t="n">
        <f>SUM('F02 基本数字表'!AE8)</f>
        <v>0.0</v>
      </c>
      <c r="AF7" s="262" t="n">
        <f>SUM('F02 基本数字表'!AF8)</f>
        <v>0.0</v>
      </c>
      <c r="AG7" s="296" t="n">
        <f>SUM('F02 基本数字表'!AG8)</f>
        <v>0.0</v>
      </c>
    </row>
    <row r="8" customHeight="true" ht="15.0">
      <c r="A8" s="236" t="inlineStr">
        <is>
          <t>2010301</t>
        </is>
      </c>
      <c r="B8" s="238"/>
      <c r="C8" s="238"/>
      <c r="D8" s="240" t="inlineStr">
        <is>
          <t>行政运行</t>
        </is>
      </c>
      <c r="E8" s="262" t="n">
        <v>2.0</v>
      </c>
      <c r="F8" s="262" t="n">
        <v>1.0</v>
      </c>
      <c r="G8" s="262" t="n">
        <f>('F02 基本数字表'!H8+'F02 基本数字表'!I8+'F02 基本数字表'!J8)</f>
        <v>83.0</v>
      </c>
      <c r="H8" s="262" t="n">
        <f>'F02 基本数字表'!L8 + 'F02 基本数字表'!S8 + 'F02 基本数字表'!Z8</f>
        <v>83.0</v>
      </c>
      <c r="I8" s="262" t="n">
        <f>'F02 基本数字表'!P8 + 'F02 基本数字表'!W8 + 'F02 基本数字表'!AA8</f>
        <v>0.0</v>
      </c>
      <c r="J8" s="262" t="n">
        <f>'F02 基本数字表'!Q8 + 'F02 基本数字表'!X8 + 'F02 基本数字表'!AB8</f>
        <v>0.0</v>
      </c>
      <c r="K8" s="262" t="n">
        <f>'F02 基本数字表'!L8 + 'F02 基本数字表'!P8 + 'F02 基本数字表'!Q8</f>
        <v>83.0</v>
      </c>
      <c r="L8" s="262" t="n">
        <f>('F02 基本数字表'!M8+'F02 基本数字表'!N8+'F02 基本数字表'!O8)</f>
        <v>83.0</v>
      </c>
      <c r="M8" s="262" t="n">
        <v>50.0</v>
      </c>
      <c r="N8" s="262" t="n">
        <v>0.0</v>
      </c>
      <c r="O8" s="262" t="n">
        <v>33.0</v>
      </c>
      <c r="P8" s="262" t="n">
        <v>0.0</v>
      </c>
      <c r="Q8" s="262" t="n">
        <v>0.0</v>
      </c>
      <c r="R8" s="262" t="n">
        <f>'F02 基本数字表'!S8 + 'F02 基本数字表'!W8 + 'F02 基本数字表'!X8</f>
        <v>0.0</v>
      </c>
      <c r="S8" s="262" t="n">
        <f>('F02 基本数字表'!T8+'F02 基本数字表'!U8+'F02 基本数字表'!V8)</f>
        <v>0.0</v>
      </c>
      <c r="T8" s="262" t="n">
        <v>0.0</v>
      </c>
      <c r="U8" s="262" t="n">
        <v>0.0</v>
      </c>
      <c r="V8" s="262" t="n">
        <v>0.0</v>
      </c>
      <c r="W8" s="262" t="n">
        <v>0.0</v>
      </c>
      <c r="X8" s="262" t="n">
        <v>0.0</v>
      </c>
      <c r="Y8" s="262" t="n">
        <f>('F02 基本数字表'!Z8+'F02 基本数字表'!AA8+'F02 基本数字表'!AB8)</f>
        <v>0.0</v>
      </c>
      <c r="Z8" s="262" t="n">
        <v>0.0</v>
      </c>
      <c r="AA8" s="262" t="n">
        <v>0.0</v>
      </c>
      <c r="AB8" s="262" t="n">
        <v>0.0</v>
      </c>
      <c r="AC8" s="262" t="n">
        <v>0.0</v>
      </c>
      <c r="AD8" s="262" t="n">
        <v>0.0</v>
      </c>
      <c r="AE8" s="262" t="n">
        <v>0.0</v>
      </c>
      <c r="AF8" s="262" t="n">
        <v>0.0</v>
      </c>
      <c r="AG8" s="296"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f>'F03 机构运行信息表'!C5 + 'F03 机构运行信息表'!C6 + 'F03 机构运行信息表'!C9</f>
        <v>63000.0</v>
      </c>
      <c r="D4" s="108" t="n">
        <f>'F03 机构运行信息表'!D5 + 'F03 机构运行信息表'!D6 + 'F03 机构运行信息表'!D9</f>
        <v>63000.0</v>
      </c>
      <c r="E4" s="108" t="n">
        <f>'F03 机构运行信息表'!E5 + 'F03 机构运行信息表'!E6 + 'F03 机构运行信息表'!E9</f>
        <v>60750.11</v>
      </c>
      <c r="F4" s="112" t="inlineStr">
        <is>
          <t xml:space="preserve">  （一）车辆数合计（辆）</t>
        </is>
      </c>
      <c r="G4" s="104" t="inlineStr">
        <is>
          <t>29</t>
        </is>
      </c>
      <c r="H4" s="296" t="n">
        <f>('F03 机构运行信息表'!H5+'F03 机构运行信息表'!H6+'F03 机构运行信息表'!H7+'F03 机构运行信息表'!H8+'F03 机构运行信息表'!H9+'F03 机构运行信息表'!H10+'F03 机构运行信息表'!H11+'F03 机构运行信息表'!H12)</f>
        <v>2.0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96" t="n">
        <v>0.0</v>
      </c>
    </row>
    <row r="6" customHeight="true" ht="15.0">
      <c r="A6" s="112" t="inlineStr">
        <is>
          <t xml:space="preserve">     2．公务用车购置及运行维护费</t>
        </is>
      </c>
      <c r="B6" s="104" t="inlineStr">
        <is>
          <t>4</t>
        </is>
      </c>
      <c r="C6" s="108" t="n">
        <f>'F03 机构运行信息表'!C7 + 'F03 机构运行信息表'!C8</f>
        <v>60000.0</v>
      </c>
      <c r="D6" s="108" t="n">
        <f>'F03 机构运行信息表'!D7 + 'F03 机构运行信息表'!D8</f>
        <v>60000.0</v>
      </c>
      <c r="E6" s="108" t="n">
        <f>'F03 机构运行信息表'!E7 + 'F03 机构运行信息表'!E8</f>
        <v>59900.11</v>
      </c>
      <c r="F6" s="112" t="inlineStr">
        <is>
          <t xml:space="preserve">     2．主要负责人用车</t>
        </is>
      </c>
      <c r="G6" s="104" t="inlineStr">
        <is>
          <t>31</t>
        </is>
      </c>
      <c r="H6" s="296"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96" t="n">
        <v>0.0</v>
      </c>
    </row>
    <row r="8" customHeight="true" ht="15.0">
      <c r="A8" s="112" t="inlineStr">
        <is>
          <t xml:space="preserve">      （2）公务用车运行维护费</t>
        </is>
      </c>
      <c r="B8" s="104" t="inlineStr">
        <is>
          <t>6</t>
        </is>
      </c>
      <c r="C8" s="108" t="n">
        <v>60000.0</v>
      </c>
      <c r="D8" s="108" t="n">
        <v>60000.0</v>
      </c>
      <c r="E8" s="108" t="n">
        <v>59900.11</v>
      </c>
      <c r="F8" s="112" t="inlineStr">
        <is>
          <t xml:space="preserve">     4．应急保障用车</t>
        </is>
      </c>
      <c r="G8" s="104" t="inlineStr">
        <is>
          <t>33</t>
        </is>
      </c>
      <c r="H8" s="296" t="n">
        <v>0.0</v>
      </c>
    </row>
    <row r="9" customHeight="true" ht="15.0">
      <c r="A9" s="112" t="inlineStr">
        <is>
          <t xml:space="preserve">     3．公务接待费</t>
        </is>
      </c>
      <c r="B9" s="104" t="inlineStr">
        <is>
          <t>7</t>
        </is>
      </c>
      <c r="C9" s="108" t="n">
        <v>3000.0</v>
      </c>
      <c r="D9" s="108" t="n">
        <v>3000.0</v>
      </c>
      <c r="E9" s="108" t="n">
        <f>'F03 机构运行信息表'!E10 + 'F03 机构运行信息表'!E12</f>
        <v>850.0</v>
      </c>
      <c r="F9" s="112" t="inlineStr">
        <is>
          <t xml:space="preserve">     5．执法执勤用车</t>
        </is>
      </c>
      <c r="G9" s="104" t="inlineStr">
        <is>
          <t>34</t>
        </is>
      </c>
      <c r="H9" s="296" t="n">
        <v>1.0</v>
      </c>
    </row>
    <row r="10" customHeight="true" ht="15.0">
      <c r="A10" s="112" t="inlineStr">
        <is>
          <t xml:space="preserve">      （1）国内接待费</t>
        </is>
      </c>
      <c r="B10" s="104" t="inlineStr">
        <is>
          <t>8</t>
        </is>
      </c>
      <c r="C10" s="118" t="inlineStr">
        <is>
          <t>—</t>
        </is>
      </c>
      <c r="D10" s="118" t="inlineStr">
        <is>
          <t>—</t>
        </is>
      </c>
      <c r="E10" s="108" t="n">
        <v>850.0</v>
      </c>
      <c r="F10" s="112" t="inlineStr">
        <is>
          <t xml:space="preserve">     6．特种专业技术用车</t>
        </is>
      </c>
      <c r="G10" s="104" t="inlineStr">
        <is>
          <t>35</t>
        </is>
      </c>
      <c r="H10" s="296" t="n">
        <v>1.0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96"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96"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t="n">
        <v>0.0</v>
      </c>
    </row>
    <row r="14" customHeight="true" ht="15.0">
      <c r="A14" s="112" t="inlineStr">
        <is>
          <t xml:space="preserve">     1．因公出国（境）团组数（个）</t>
        </is>
      </c>
      <c r="B14" s="104" t="inlineStr">
        <is>
          <t>12</t>
        </is>
      </c>
      <c r="C14" s="118" t="inlineStr">
        <is>
          <t>—</t>
        </is>
      </c>
      <c r="D14" s="118" t="inlineStr">
        <is>
          <t>—</t>
        </is>
      </c>
      <c r="E14" s="262" t="n">
        <v>0.0</v>
      </c>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t="n">
        <v>0.0</v>
      </c>
      <c r="F15" s="112" t="inlineStr">
        <is>
          <t xml:space="preserve">  （一）政府采购支出合计</t>
        </is>
      </c>
      <c r="G15" s="104" t="inlineStr">
        <is>
          <t>40</t>
        </is>
      </c>
      <c r="H15" s="110" t="n">
        <f>('F03 机构运行信息表'!H16+'F03 机构运行信息表'!H17+'F03 机构运行信息表'!H18)</f>
        <v>221049.0</v>
      </c>
    </row>
    <row r="16" customHeight="true" ht="15.0">
      <c r="A16" s="112" t="inlineStr">
        <is>
          <t xml:space="preserve">     3．公务用车购置数（辆）</t>
        </is>
      </c>
      <c r="B16" s="104" t="inlineStr">
        <is>
          <t>14</t>
        </is>
      </c>
      <c r="C16" s="118" t="inlineStr">
        <is>
          <t>—</t>
        </is>
      </c>
      <c r="D16" s="118" t="inlineStr">
        <is>
          <t>—</t>
        </is>
      </c>
      <c r="E16" s="262" t="n">
        <v>0.0</v>
      </c>
      <c r="F16" s="112" t="inlineStr">
        <is>
          <t xml:space="preserve">     1．政府采购货物支出</t>
        </is>
      </c>
      <c r="G16" s="104" t="inlineStr">
        <is>
          <t>41</t>
        </is>
      </c>
      <c r="H16" s="110" t="n">
        <v>221049.0</v>
      </c>
    </row>
    <row r="17" customHeight="true" ht="15.0">
      <c r="A17" s="112" t="inlineStr">
        <is>
          <t xml:space="preserve">     4．公务用车保有量（辆）</t>
        </is>
      </c>
      <c r="B17" s="104" t="inlineStr">
        <is>
          <t>15</t>
        </is>
      </c>
      <c r="C17" s="118" t="inlineStr">
        <is>
          <t>—</t>
        </is>
      </c>
      <c r="D17" s="118" t="inlineStr">
        <is>
          <t>—</t>
        </is>
      </c>
      <c r="E17" s="262" t="n">
        <v>1.0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62" t="n">
        <v>1.0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62" t="n">
        <v>0.0</v>
      </c>
      <c r="F19" s="112" t="inlineStr">
        <is>
          <t xml:space="preserve">  （二）政府采购授予中小企业合同金额</t>
        </is>
      </c>
      <c r="G19" s="104" t="inlineStr">
        <is>
          <t>44</t>
        </is>
      </c>
      <c r="H19" s="110" t="n">
        <v>221049.0</v>
      </c>
    </row>
    <row r="20" customHeight="true" ht="15.0">
      <c r="A20" s="112" t="inlineStr">
        <is>
          <t xml:space="preserve">     6．国内公务接待人次（人）</t>
        </is>
      </c>
      <c r="B20" s="104" t="inlineStr">
        <is>
          <t>18</t>
        </is>
      </c>
      <c r="C20" s="118" t="inlineStr">
        <is>
          <t>—</t>
        </is>
      </c>
      <c r="D20" s="118" t="inlineStr">
        <is>
          <t>—</t>
        </is>
      </c>
      <c r="E20" s="262" t="n">
        <v>22.0</v>
      </c>
      <c r="F20" s="112" t="inlineStr">
        <is>
          <t xml:space="preserve">        其中：授予小微企业合同金额</t>
        </is>
      </c>
      <c r="G20" s="104" t="inlineStr">
        <is>
          <t>45</t>
        </is>
      </c>
      <c r="H20" s="110" t="n">
        <v>221049.0</v>
      </c>
    </row>
    <row r="21" customHeight="true" ht="15.0">
      <c r="A21" s="112" t="inlineStr">
        <is>
          <t xml:space="preserve">        其中：外事接待人次（人）</t>
        </is>
      </c>
      <c r="B21" s="104" t="inlineStr">
        <is>
          <t>19</t>
        </is>
      </c>
      <c r="C21" s="118" t="inlineStr">
        <is>
          <t>—</t>
        </is>
      </c>
      <c r="D21" s="118" t="inlineStr">
        <is>
          <t>—</t>
        </is>
      </c>
      <c r="E21" s="262" t="n">
        <v>0.0</v>
      </c>
      <c r="F21" s="112" t="inlineStr">
        <is>
          <t>七、由养老保险基金发放养老金的离退休人员（人）</t>
        </is>
      </c>
      <c r="G21" s="104" t="inlineStr">
        <is>
          <t>46</t>
        </is>
      </c>
      <c r="H21" s="296" t="n">
        <f>('F03 机构运行信息表'!H22+'F03 机构运行信息表'!H23+'F03 机构运行信息表'!H24)</f>
        <v>58.0</v>
      </c>
    </row>
    <row r="22" customHeight="true" ht="15.0">
      <c r="A22" s="112" t="inlineStr">
        <is>
          <t xml:space="preserve">     7．国（境）外公务接待批次（个）</t>
        </is>
      </c>
      <c r="B22" s="104" t="inlineStr">
        <is>
          <t>20</t>
        </is>
      </c>
      <c r="C22" s="118" t="inlineStr">
        <is>
          <t>—</t>
        </is>
      </c>
      <c r="D22" s="118" t="inlineStr">
        <is>
          <t>—</t>
        </is>
      </c>
      <c r="E22" s="262" t="n">
        <v>0.0</v>
      </c>
      <c r="F22" s="112" t="inlineStr">
        <is>
          <t xml:space="preserve">  （一）离休人员</t>
        </is>
      </c>
      <c r="G22" s="104" t="inlineStr">
        <is>
          <t>47</t>
        </is>
      </c>
      <c r="H22" s="296" t="n">
        <v>0.0</v>
      </c>
    </row>
    <row r="23" customHeight="true" ht="15.0">
      <c r="A23" s="112" t="inlineStr">
        <is>
          <t xml:space="preserve">     8．国（境）外公务接待人次（人）</t>
        </is>
      </c>
      <c r="B23" s="104" t="inlineStr">
        <is>
          <t>21</t>
        </is>
      </c>
      <c r="C23" s="118" t="inlineStr">
        <is>
          <t>—</t>
        </is>
      </c>
      <c r="D23" s="118" t="inlineStr">
        <is>
          <t>—</t>
        </is>
      </c>
      <c r="E23" s="262" t="n">
        <v>0.0</v>
      </c>
      <c r="F23" s="112" t="inlineStr">
        <is>
          <t xml:space="preserve">  （二）财政拨款退休人员</t>
        </is>
      </c>
      <c r="G23" s="104" t="inlineStr">
        <is>
          <t>48</t>
        </is>
      </c>
      <c r="H23" s="296" t="n">
        <v>58.0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96" t="n">
        <v>0.0</v>
      </c>
    </row>
    <row r="25" customHeight="true" ht="15.0">
      <c r="A25" s="112" t="inlineStr">
        <is>
          <t>三、培训费</t>
        </is>
      </c>
      <c r="B25" s="104" t="inlineStr">
        <is>
          <t>23</t>
        </is>
      </c>
      <c r="C25" s="118" t="inlineStr">
        <is>
          <t>—</t>
        </is>
      </c>
      <c r="D25" s="118" t="inlineStr">
        <is>
          <t>—</t>
        </is>
      </c>
      <c r="E25" s="108" t="n">
        <v>40640.0</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1660419.31</v>
      </c>
      <c r="F26" s="112" t="inlineStr">
        <is>
          <t xml:space="preserve">  （一）购置车辆（辆/台）</t>
        </is>
      </c>
      <c r="G26" s="104" t="inlineStr">
        <is>
          <t>51</t>
        </is>
      </c>
      <c r="H26" s="296" t="n">
        <v>0.0</v>
      </c>
    </row>
    <row r="27" customHeight="true" ht="15.0">
      <c r="A27" s="112" t="inlineStr">
        <is>
          <t xml:space="preserve">  （一）行政单位</t>
        </is>
      </c>
      <c r="B27" s="104" t="inlineStr">
        <is>
          <t>25</t>
        </is>
      </c>
      <c r="C27" s="118" t="inlineStr">
        <is>
          <t>—</t>
        </is>
      </c>
      <c r="D27" s="118" t="inlineStr">
        <is>
          <t>—</t>
        </is>
      </c>
      <c r="E27" s="108" t="n">
        <v>1660419.31</v>
      </c>
      <c r="F27" s="112" t="inlineStr">
        <is>
          <t xml:space="preserve">  （二）购置单价100万元（含）以上设备（台/套）</t>
        </is>
      </c>
      <c r="G27" s="104" t="inlineStr">
        <is>
          <t>52</t>
        </is>
      </c>
      <c r="H27" s="296"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64"/>
      <c r="B29" s="266" t="inlineStr">
        <is>
          <t>27</t>
        </is>
      </c>
      <c r="C29" s="298"/>
      <c r="D29" s="298"/>
      <c r="E29" s="298"/>
      <c r="F29" s="264" t="inlineStr">
        <is>
          <t xml:space="preserve">  （四）新增租用房屋（平方米）</t>
        </is>
      </c>
      <c r="G29" s="266" t="inlineStr">
        <is>
          <t>54</t>
        </is>
      </c>
      <c r="H29" s="134" t="n">
        <v>0.0</v>
      </c>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f>'F05 基本支出分项目收支情况表'!K6 + 'F05 基本支出分项目收支情况表'!M6 + 'F05 基本支出分项目收支情况表'!N6</f>
        <v>3275441.31</v>
      </c>
      <c r="K6" s="24" t="n">
        <f>SUM('F05 基本支出分项目收支情况表'!K7)</f>
        <v>0.0</v>
      </c>
      <c r="L6" s="24" t="n">
        <f>SUM('F05 基本支出分项目收支情况表'!L7)</f>
        <v>0.0</v>
      </c>
      <c r="M6" s="24" t="n">
        <f>SUM('F05 基本支出分项目收支情况表'!M7)</f>
        <v>3275441.31</v>
      </c>
      <c r="N6" s="24" t="n">
        <f>SUM('F05 基本支出分项目收支情况表'!N7)</f>
        <v>0.0</v>
      </c>
      <c r="O6" s="24" t="n">
        <f>'F05 基本支出分项目收支情况表'!P6 + 'F05 基本支出分项目收支情况表'!Q6</f>
        <v>3275441.31</v>
      </c>
      <c r="P6" s="24" t="n">
        <f>SUM('F05 基本支出分项目收支情况表'!P7)</f>
        <v>3275441.31</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t="inlineStr">
        <is>
          <t>人员类</t>
        </is>
      </c>
      <c r="G7" s="172" t="inlineStr">
        <is>
          <t>人员经费</t>
        </is>
      </c>
      <c r="H7" s="172"/>
      <c r="I7" s="172"/>
      <c r="J7" s="24" t="n">
        <v>1615022.0</v>
      </c>
      <c r="K7" s="24" t="n">
        <v>0.0</v>
      </c>
      <c r="L7" s="24" t="n">
        <v>0.0</v>
      </c>
      <c r="M7" s="24" t="n">
        <v>1615022.0</v>
      </c>
      <c r="N7" s="24" t="n">
        <v>0.0</v>
      </c>
      <c r="O7" s="24" t="n">
        <v>1615022.0</v>
      </c>
      <c r="P7" s="24" t="n">
        <v>1615022.0</v>
      </c>
      <c r="Q7" s="24" t="n">
        <v>0.0</v>
      </c>
      <c r="R7" s="24" t="n">
        <v>0.0</v>
      </c>
      <c r="S7" s="24" t="n">
        <v>0.0</v>
      </c>
      <c r="T7" s="24" t="n">
        <v>0.0</v>
      </c>
      <c r="U7" s="26" t="n">
        <v>0.0</v>
      </c>
    </row>
    <row r="8" customHeight="true" ht="15.0">
      <c r="A8" s="172" t="inlineStr">
        <is>
          <t>2010301</t>
        </is>
      </c>
      <c r="B8" s="174"/>
      <c r="C8" s="174"/>
      <c r="D8" s="172" t="inlineStr">
        <is>
          <t>行政运行</t>
        </is>
      </c>
      <c r="E8" s="172"/>
      <c r="F8" s="172" t="inlineStr">
        <is>
          <t>公用经费</t>
        </is>
      </c>
      <c r="G8" s="172" t="inlineStr">
        <is>
          <t>日常公用经费</t>
        </is>
      </c>
      <c r="H8" s="172"/>
      <c r="I8" s="172"/>
      <c r="J8" s="24" t="n">
        <f>'F05 基本支出分项目收支情况表'!K8 + 'F05 基本支出分项目收支情况表'!M8 + 'F05 基本支出分项目收支情况表'!N8</f>
        <v>1660419.31</v>
      </c>
      <c r="K8" s="24" t="n">
        <v>0.0</v>
      </c>
      <c r="L8" s="24" t="n">
        <v>0.0</v>
      </c>
      <c r="M8" s="24" t="n">
        <v>1660419.31</v>
      </c>
      <c r="N8" s="24" t="n">
        <v>0.0</v>
      </c>
      <c r="O8" s="24" t="n">
        <f>'F05 基本支出分项目收支情况表'!P8 + 'F05 基本支出分项目收支情况表'!Q8</f>
        <v>1660419.31</v>
      </c>
      <c r="P8" s="24" t="n">
        <v>1660419.31</v>
      </c>
      <c r="Q8" s="24" t="n">
        <v>0.0</v>
      </c>
      <c r="R8" s="24" t="n">
        <v>0.0</v>
      </c>
      <c r="S8" s="24" t="n">
        <v>0.0</v>
      </c>
      <c r="T8" s="24" t="n">
        <f>'F05 基本支出分项目收支情况表'!J8 - 'F05 基本支出分项目收支情况表'!O8 + 'F05 基本支出分项目收支情况表'!R8 - 'F05 基本支出分项目收支情况表'!S8</f>
        <v>0.0</v>
      </c>
      <c r="U8" s="26" t="n">
        <v>0.0</v>
      </c>
    </row>
  </sheetData>
  <mergeCells count="2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s>
  <dataValidations count="2">
    <dataValidation type="list" sqref="I7:I8" allowBlank="true" errorStyle="stop">
      <formula1>HIDDENSHEETNAME!$C$2:$C$3</formula1>
    </dataValidation>
    <dataValidation type="list" sqref="F7:F8"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14"/>
    </row>
    <row r="7" customHeight="true" ht="15.0">
      <c r="A7" s="236" t="inlineStr">
        <is>
          <t>2011199</t>
        </is>
      </c>
      <c r="B7" s="238"/>
      <c r="C7" s="238"/>
      <c r="D7" s="240" t="inlineStr">
        <is>
          <t>其他纪检监察事务支出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2130199</t>
        </is>
      </c>
      <c r="B8" s="238"/>
      <c r="C8" s="238"/>
      <c r="D8" s="240" t="inlineStr">
        <is>
          <t>其他农业农村支出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236" t="inlineStr">
        <is>
          <t>2130101</t>
        </is>
      </c>
      <c r="B9" s="238"/>
      <c r="C9" s="238"/>
      <c r="D9" s="240" t="inlineStr">
        <is>
          <t>行政运行</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4"/>
    </row>
    <row r="10" customHeight="true" ht="15.0">
      <c r="A10" s="236" t="inlineStr">
        <is>
          <t>2240199</t>
        </is>
      </c>
      <c r="B10" s="238"/>
      <c r="C10" s="238"/>
      <c r="D10" s="240" t="inlineStr">
        <is>
          <t>其他应急管理支出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4"/>
    </row>
    <row r="11" customHeight="true" ht="15.0">
      <c r="A11" s="236" t="inlineStr">
        <is>
          <t>2140199</t>
        </is>
      </c>
      <c r="B11" s="238"/>
      <c r="C11" s="238"/>
      <c r="D11" s="240" t="inlineStr">
        <is>
          <t>其他公路水路运输支出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4"/>
    </row>
    <row r="12" customHeight="true" ht="15.0">
      <c r="A12" s="236" t="inlineStr">
        <is>
          <t>2240109</t>
        </is>
      </c>
      <c r="B12" s="238"/>
      <c r="C12" s="238"/>
      <c r="D12" s="240" t="inlineStr">
        <is>
          <t>应急管理</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4"/>
    </row>
    <row r="13" customHeight="true" ht="15.0">
      <c r="A13" s="236" t="inlineStr">
        <is>
          <t>2240108</t>
        </is>
      </c>
      <c r="B13" s="238"/>
      <c r="C13" s="238"/>
      <c r="D13" s="240" t="inlineStr">
        <is>
          <t>应急救援</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4"/>
    </row>
    <row r="14" customHeight="true" ht="15.0">
      <c r="A14" s="236" t="inlineStr">
        <is>
          <t>2110302</t>
        </is>
      </c>
      <c r="B14" s="238"/>
      <c r="C14" s="238"/>
      <c r="D14" s="240" t="inlineStr">
        <is>
          <t>水体</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14"/>
    </row>
    <row r="15" customHeight="true" ht="15.0">
      <c r="A15" s="236" t="inlineStr">
        <is>
          <t>2120501</t>
        </is>
      </c>
      <c r="B15" s="238"/>
      <c r="C15" s="238"/>
      <c r="D15" s="240" t="inlineStr">
        <is>
          <t>城乡社区环境卫生</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14"/>
    </row>
    <row r="16" customHeight="true" ht="15.0">
      <c r="A16" s="236" t="inlineStr">
        <is>
          <t>2010399</t>
        </is>
      </c>
      <c r="B16" s="238"/>
      <c r="C16" s="238"/>
      <c r="D16" s="240" t="inlineStr">
        <is>
          <t>其他政府办公厅（室）及相关机构事务支出</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14"/>
    </row>
    <row r="17" customHeight="true" ht="15.0">
      <c r="A17" s="236" t="inlineStr">
        <is>
          <t>2120199</t>
        </is>
      </c>
      <c r="B17" s="238"/>
      <c r="C17" s="238"/>
      <c r="D17" s="240" t="inlineStr">
        <is>
          <t>其他城乡社区管理事务支出</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14"/>
    </row>
    <row r="18" customHeight="true" ht="15.0">
      <c r="A18" s="236" t="inlineStr">
        <is>
          <t>2010301</t>
        </is>
      </c>
      <c r="B18" s="238"/>
      <c r="C18" s="238"/>
      <c r="D18" s="240" t="inlineStr">
        <is>
          <t>行政运行</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14"/>
    </row>
    <row r="19" customHeight="true" ht="15.0">
      <c r="A19" s="236" t="inlineStr">
        <is>
          <t>2080299</t>
        </is>
      </c>
      <c r="B19" s="238"/>
      <c r="C19" s="238"/>
      <c r="D19" s="240" t="inlineStr">
        <is>
          <t>其他民政管理事务支出</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14"/>
    </row>
    <row r="20" customHeight="true" ht="15.0">
      <c r="A20" s="236" t="inlineStr">
        <is>
          <t>2120101</t>
        </is>
      </c>
      <c r="B20" s="238"/>
      <c r="C20" s="238"/>
      <c r="D20" s="240" t="inlineStr">
        <is>
          <t>行政运行</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14"/>
    </row>
    <row r="21" customHeight="true" ht="15.0">
      <c r="A21" s="236" t="inlineStr">
        <is>
          <t>2129999</t>
        </is>
      </c>
      <c r="B21" s="238"/>
      <c r="C21" s="238"/>
      <c r="D21" s="240" t="inlineStr">
        <is>
          <t>其他城乡社区支出</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14"/>
    </row>
    <row r="22" customHeight="true" ht="15.0">
      <c r="A22" s="236" t="inlineStr">
        <is>
          <t>2130599</t>
        </is>
      </c>
      <c r="B22" s="238"/>
      <c r="C22" s="238"/>
      <c r="D22" s="240" t="inlineStr">
        <is>
          <t>其他巩固脱贫攻坚成果衔接乡村振兴支出</t>
        </is>
      </c>
      <c r="E22" s="108" t="n">
        <v>0.0</v>
      </c>
      <c r="F22" s="108" t="n">
        <v>0.0</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t="n">
        <v>0.0</v>
      </c>
      <c r="AQ22" s="108"/>
      <c r="AR22" s="108"/>
      <c r="AS22" s="314"/>
    </row>
    <row r="23" customHeight="true" ht="15.0">
      <c r="A23" s="236" t="inlineStr">
        <is>
          <t>2081199</t>
        </is>
      </c>
      <c r="B23" s="238"/>
      <c r="C23" s="238"/>
      <c r="D23" s="240" t="inlineStr">
        <is>
          <t>其他残疾人事业支出</t>
        </is>
      </c>
      <c r="E23" s="108" t="n">
        <v>0.0</v>
      </c>
      <c r="F23" s="108" t="n">
        <v>0.0</v>
      </c>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t="n">
        <v>0.0</v>
      </c>
      <c r="AQ23" s="108"/>
      <c r="AR23" s="108"/>
      <c r="AS23" s="314"/>
    </row>
    <row r="24" customHeight="true" ht="15.0">
      <c r="A24" s="236" t="inlineStr">
        <is>
          <t>2120801</t>
        </is>
      </c>
      <c r="B24" s="238"/>
      <c r="C24" s="238"/>
      <c r="D24" s="240" t="inlineStr">
        <is>
          <t>征地和拆迁补偿支出</t>
        </is>
      </c>
      <c r="E24" s="108" t="n">
        <v>0.0</v>
      </c>
      <c r="F24" s="108"/>
      <c r="G24" s="108" t="n">
        <v>0.0</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v>0.0</v>
      </c>
      <c r="AP24" s="108"/>
      <c r="AQ24" s="108" t="n">
        <v>0.0</v>
      </c>
      <c r="AR24" s="108"/>
      <c r="AS24" s="314"/>
    </row>
    <row r="25" customHeight="true" ht="15.0">
      <c r="A25" s="236" t="inlineStr">
        <is>
          <t>2010308</t>
        </is>
      </c>
      <c r="B25" s="238"/>
      <c r="C25" s="238"/>
      <c r="D25" s="240" t="inlineStr">
        <is>
          <t>信访事务</t>
        </is>
      </c>
      <c r="E25" s="108" t="n">
        <v>0.0</v>
      </c>
      <c r="F25" s="108" t="n">
        <v>0.0</v>
      </c>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t="n">
        <v>0.0</v>
      </c>
      <c r="AP25" s="108" t="n">
        <v>0.0</v>
      </c>
      <c r="AQ25" s="108"/>
      <c r="AR25" s="108"/>
      <c r="AS25" s="314"/>
    </row>
    <row r="26" customHeight="true" ht="15.0">
      <c r="A26" s="236" t="inlineStr">
        <is>
          <t>2299999</t>
        </is>
      </c>
      <c r="B26" s="238"/>
      <c r="C26" s="238"/>
      <c r="D26" s="240" t="inlineStr">
        <is>
          <t>其他支出</t>
        </is>
      </c>
      <c r="E26" s="108" t="n">
        <v>0.0</v>
      </c>
      <c r="F26" s="108" t="n">
        <v>0.0</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t="n">
        <v>0.0</v>
      </c>
      <c r="AP26" s="108" t="n">
        <v>0.0</v>
      </c>
      <c r="AQ26" s="108"/>
      <c r="AR26" s="108"/>
      <c r="AS26" s="314"/>
    </row>
    <row r="27" customHeight="true" ht="15.0">
      <c r="A27" s="236" t="inlineStr">
        <is>
          <t>2120803</t>
        </is>
      </c>
      <c r="B27" s="238"/>
      <c r="C27" s="238"/>
      <c r="D27" s="240" t="inlineStr">
        <is>
          <t>城市建设支出</t>
        </is>
      </c>
      <c r="E27" s="108" t="n">
        <v>0.0</v>
      </c>
      <c r="F27" s="108"/>
      <c r="G27" s="108" t="n">
        <v>0.0</v>
      </c>
      <c r="H27" s="108"/>
      <c r="I27" s="108" t="n">
        <f>'CS01_1 年初结转和结余调整情况表'!M27 + 'CS01_1 年初结转和结余调整情况表'!Q27 + 'CS01_1 年初结转和结余调整情况表'!U27 + 'CS01_1 年初结转和结余调整情况表'!Y27 + 'CS01_1 年初结转和结余调整情况表'!AC27 + 'CS01_1 年初结转和结余调整情况表'!AG27 + 'CS01_1 年初结转和结余调整情况表'!AK27</f>
        <v>0.0</v>
      </c>
      <c r="J27" s="108" t="n">
        <f>'CS01_1 年初结转和结余调整情况表'!N27 + 'CS01_1 年初结转和结余调整情况表'!R27 + 'CS01_1 年初结转和结余调整情况表'!V27 + 'CS01_1 年初结转和结余调整情况表'!Z27 + 'CS01_1 年初结转和结余调整情况表'!AD27 + 'CS01_1 年初结转和结余调整情况表'!AH27 + 'CS01_1 年初结转和结余调整情况表'!AL27</f>
        <v>0.0</v>
      </c>
      <c r="K27" s="108" t="n">
        <f>'CS01_1 年初结转和结余调整情况表'!O27 + 'CS01_1 年初结转和结余调整情况表'!S27 + 'CS01_1 年初结转和结余调整情况表'!W27 + 'CS01_1 年初结转和结余调整情况表'!AA27 + 'CS01_1 年初结转和结余调整情况表'!AE27 + 'CS01_1 年初结转和结余调整情况表'!AI27 + 'CS01_1 年初结转和结余调整情况表'!AM27</f>
        <v>0.0</v>
      </c>
      <c r="L27" s="108" t="n">
        <f>'CS01_1 年初结转和结余调整情况表'!P27 + 'CS01_1 年初结转和结余调整情况表'!T27 + 'CS01_1 年初结转和结余调整情况表'!X27 + 'CS01_1 年初结转和结余调整情况表'!AB27 + 'CS01_1 年初结转和结余调整情况表'!AF27 + 'CS01_1 年初结转和结余调整情况表'!AJ27 + 'CS01_1 年初结转和结余调整情况表'!AN27</f>
        <v>0.0</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t="n">
        <f>'CS01_1 年初结转和结余调整情况表'!E27 + 'CS01_1 年初结转和结余调整情况表'!I27</f>
        <v>0.0</v>
      </c>
      <c r="AP27" s="108" t="n">
        <f>'CS01_1 年初结转和结余调整情况表'!F27 + 'CS01_1 年初结转和结余调整情况表'!J27</f>
        <v>0.0</v>
      </c>
      <c r="AQ27" s="108" t="n">
        <f>'CS01_1 年初结转和结余调整情况表'!G27 + 'CS01_1 年初结转和结余调整情况表'!K27</f>
        <v>0.0</v>
      </c>
      <c r="AR27" s="108" t="n">
        <f>'CS01_1 年初结转和结余调整情况表'!H27 + 'CS01_1 年初结转和结余调整情况表'!L27</f>
        <v>0.0</v>
      </c>
      <c r="AS27" s="314"/>
    </row>
    <row r="28" customHeight="true" ht="15.0">
      <c r="A28" s="316" t="inlineStr">
        <is>
          <t>注：1.本表反映单位年初结转和结余调整情况，包括差错更正、收回以前年度支出、归集调入、归集调出、归集上缴等情况。</t>
        </is>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row>
    <row r="29" customHeight="true" ht="15.0">
      <c r="A29" s="318" t="inlineStr">
        <is>
          <t xml:space="preserve">       根据单位年初结转和结余调整情况，按支出功能分类科目分“类”“款”“项”分析填列。</t>
        </is>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row>
    <row r="30" customHeight="true" ht="15.0">
      <c r="A30" s="318" t="inlineStr">
        <is>
          <t xml:space="preserve">       本表结转和结余数据，中央单位不包括事业单位的非财政拨款结余（累计结余）和专用结余（累计结余）；</t>
        </is>
      </c>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row>
    <row r="31" customHeight="true" ht="15.0">
      <c r="A31" s="318" t="inlineStr">
        <is>
          <t xml:space="preserve">       地方单位填报口径按照同级财政部门管理规定填报。</t>
        </is>
      </c>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row>
    <row r="32" customHeight="true" ht="15.0">
      <c r="A32" s="318" t="inlineStr">
        <is>
          <t xml:space="preserve">    2.“调整前年初结转和结余”为上年度部门决算年末结转和结余数，“调整后年初结转和结余”为本年度调整后年初结转和结余数。</t>
        </is>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row>
    <row r="33" customHeight="true" ht="15.0">
      <c r="A33" s="318" t="inlineStr">
        <is>
          <t xml:space="preserve">    3.“会计差错更正”“收回以前年度支出”填列单位因会计处理错误、收回以前年度支出而导致的结转结余调整金额（包括审计、监督检查等调整）；</t>
        </is>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row>
    <row r="34" customHeight="true" ht="15.0">
      <c r="A34" s="318" t="inlineStr">
        <is>
          <t xml:space="preserve">       “归集调入或调出”填列单位按照规定与其他单位调入调出结转结余资金金额；</t>
        </is>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customHeight="true" ht="15.0">
      <c r="A35" s="318" t="inlineStr">
        <is>
          <t xml:space="preserve">       “归集上缴和缴回资金”填列单位按照规定上缴结转结余资金金额；</t>
        </is>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row>
    <row r="36" customHeight="true" ht="15.0">
      <c r="A36" s="318" t="inlineStr">
        <is>
          <t xml:space="preserve">       “单位内部调剂”填列单位对结转结余资金改变用途，调整用于本单位其他项目等的调整金额。</t>
        </is>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row>
    <row r="37" customHeight="true" ht="15.0">
      <c r="A37" s="318" t="inlineStr">
        <is>
          <t xml:space="preserve">    4.“备注”栏应写明作为调整依据的文件号。</t>
        </is>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row>
    <row r="38" customHeight="true" ht="15.0">
      <c r="A38" s="318" t="inlineStr">
        <is>
          <t xml:space="preserve">    5.本表应作为部门决算填报说明第二部分的附件一并报送。</t>
        </is>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row>
  </sheetData>
  <mergeCells count="7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8:AS28"/>
    <mergeCell ref="A29:AS29"/>
    <mergeCell ref="A30:AS30"/>
    <mergeCell ref="A31:AS31"/>
    <mergeCell ref="A32:AS32"/>
    <mergeCell ref="A33:AS33"/>
    <mergeCell ref="A34:AS34"/>
    <mergeCell ref="A35:AS35"/>
    <mergeCell ref="A36:AS36"/>
    <mergeCell ref="A37:AS37"/>
    <mergeCell ref="A38:AS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2"/>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4"/>
    </row>
    <row r="6" customHeight="true" ht="19.5">
      <c r="A6" s="336" t="inlineStr">
        <is>
          <t>专用结余</t>
        </is>
      </c>
      <c r="B6" s="132" t="n">
        <v>0.0</v>
      </c>
      <c r="C6" s="132"/>
      <c r="D6" s="132"/>
      <c r="E6" s="132"/>
      <c r="F6" s="132"/>
      <c r="G6" s="132"/>
      <c r="H6" s="338"/>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68" t="inlineStr">
        <is>
          <t>—</t>
        </is>
      </c>
      <c r="K6" s="132"/>
      <c r="L6" s="132"/>
      <c r="M6" s="132"/>
      <c r="N6" s="338"/>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2.266615871E7</v>
      </c>
      <c r="D5" s="108" t="n">
        <v>2.30958241E7</v>
      </c>
      <c r="E5" s="108" t="n">
        <f>'CS02 主要指标变动情况表'!C5 - 'CS02 主要指标变动情况表'!D5</f>
        <v>-429665.39</v>
      </c>
      <c r="F5" s="108" t="n">
        <f>'CS02 主要指标变动情况表'!E5 / 'CS02 主要指标变动情况表'!D5 * 100</f>
        <v>-1.86</v>
      </c>
      <c r="G5" s="314"/>
    </row>
    <row r="6" customHeight="true" ht="15.0">
      <c r="A6" s="112" t="inlineStr">
        <is>
          <t xml:space="preserve">      其中：一般公共预算财政拨款</t>
        </is>
      </c>
      <c r="B6" s="104" t="inlineStr">
        <is>
          <t>3</t>
        </is>
      </c>
      <c r="C6" s="108" t="n">
        <f>'Z07 一般公共预算财政拨款收入支出决算表'!H6</f>
        <v>1.898943196E7</v>
      </c>
      <c r="D6" s="108" t="n">
        <v>2.21339681E7</v>
      </c>
      <c r="E6" s="108" t="n">
        <f>'CS02 主要指标变动情况表'!C6 - 'CS02 主要指标变动情况表'!D6</f>
        <v>-3144536.14</v>
      </c>
      <c r="F6" s="108" t="n">
        <f>'CS02 主要指标变动情况表'!E6 / 'CS02 主要指标变动情况表'!D6 * 100</f>
        <v>-14.21</v>
      </c>
      <c r="G6" s="314" t="inlineStr">
        <is>
          <t>财政部门安排决定</t>
        </is>
      </c>
    </row>
    <row r="7" customHeight="true" ht="15.0">
      <c r="A7" s="112" t="inlineStr">
        <is>
          <t xml:space="preserve">            政府性基金预算财政拨款</t>
        </is>
      </c>
      <c r="B7" s="104" t="inlineStr">
        <is>
          <t>4</t>
        </is>
      </c>
      <c r="C7" s="108" t="n">
        <f>'Z09 政府性基金预算财政拨款收入支出决算表'!H6</f>
        <v>3676726.75</v>
      </c>
      <c r="D7" s="108" t="n">
        <v>961856.0</v>
      </c>
      <c r="E7" s="108" t="n">
        <f>'CS02 主要指标变动情况表'!C7 - 'CS02 主要指标变动情况表'!D7</f>
        <v>2714870.75</v>
      </c>
      <c r="F7" s="108" t="n">
        <f>'CS02 主要指标变动情况表'!E7 / 'CS02 主要指标变动情况表'!D7 * 100</f>
        <v>282.25</v>
      </c>
      <c r="G7" s="314" t="inlineStr">
        <is>
          <t>财政部门安排决定</t>
        </is>
      </c>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4"/>
    </row>
    <row r="12" customHeight="true" ht="15.0">
      <c r="A12" s="112" t="inlineStr">
        <is>
          <t xml:space="preserve">    2.本年支出</t>
        </is>
      </c>
      <c r="B12" s="104" t="inlineStr">
        <is>
          <t>9</t>
        </is>
      </c>
      <c r="C12" s="108" t="n">
        <f>'Z04 支出决算表'!E6</f>
        <v>2.266615871E7</v>
      </c>
      <c r="D12" s="108" t="n">
        <v>2.30958241E7</v>
      </c>
      <c r="E12" s="108" t="n">
        <f>'CS02 主要指标变动情况表'!C12 - 'CS02 主要指标变动情况表'!D12</f>
        <v>-429665.39</v>
      </c>
      <c r="F12" s="108" t="n">
        <f>'CS02 主要指标变动情况表'!E12 / 'CS02 主要指标变动情况表'!D12 * 100</f>
        <v>-1.86</v>
      </c>
      <c r="G12" s="314"/>
    </row>
    <row r="13" customHeight="true" ht="15.0">
      <c r="A13" s="112" t="inlineStr">
        <is>
          <t xml:space="preserve">      其中：基本支出</t>
        </is>
      </c>
      <c r="B13" s="104" t="inlineStr">
        <is>
          <t>10</t>
        </is>
      </c>
      <c r="C13" s="108" t="n">
        <f>'Z04 支出决算表'!F6</f>
        <v>3275441.31</v>
      </c>
      <c r="D13" s="108" t="n">
        <v>9651737.76</v>
      </c>
      <c r="E13" s="108" t="n">
        <f>'CS02 主要指标变动情况表'!C13 - 'CS02 主要指标变动情况表'!D13</f>
        <v>-6376296.45</v>
      </c>
      <c r="F13" s="108" t="n">
        <f>'CS02 主要指标变动情况表'!E13 / 'CS02 主要指标变动情况表'!D13 * 100</f>
        <v>-66.06</v>
      </c>
      <c r="G13" s="314" t="inlineStr">
        <is>
          <t>压缩开支，财政拨款减少</t>
        </is>
      </c>
    </row>
    <row r="14" customHeight="true" ht="15.0">
      <c r="A14" s="112" t="inlineStr">
        <is>
          <t xml:space="preserve">            （1）人员经费</t>
        </is>
      </c>
      <c r="B14" s="104" t="inlineStr">
        <is>
          <t>11</t>
        </is>
      </c>
      <c r="C14" s="108" t="n">
        <f>'Z05_1 基本支出决算明细表'!F6 + 'Z05_1 基本支出决算明细表'!AV6</f>
        <v>1615022.0</v>
      </c>
      <c r="D14" s="108" t="n">
        <v>7714112.0</v>
      </c>
      <c r="E14" s="108" t="n">
        <f>'CS02 主要指标变动情况表'!C14 - 'CS02 主要指标变动情况表'!D14</f>
        <v>-6099090.0</v>
      </c>
      <c r="F14" s="108" t="n">
        <f>'CS02 主要指标变动情况表'!E14 / 'CS02 主要指标变动情况表'!D14 * 100</f>
        <v>-79.06</v>
      </c>
      <c r="G14" s="314" t="inlineStr">
        <is>
          <t>压缩开支，财政拨款减少</t>
        </is>
      </c>
    </row>
    <row r="15" customHeight="true" ht="15.0">
      <c r="A15" s="112" t="inlineStr">
        <is>
          <t xml:space="preserve">            （2）公用经费</t>
        </is>
      </c>
      <c r="B15" s="104" t="inlineStr">
        <is>
          <t>12</t>
        </is>
      </c>
      <c r="C15" s="108" t="n">
        <f>'Z05_1 基本支出决算明细表'!E6 - 'Z05_1 基本支出决算明细表'!F6 - 'Z05_1 基本支出决算明细表'!AV6</f>
        <v>1660419.31</v>
      </c>
      <c r="D15" s="108" t="n">
        <v>1937625.76</v>
      </c>
      <c r="E15" s="108" t="n">
        <f>'CS02 主要指标变动情况表'!C15 - 'CS02 主要指标变动情况表'!D15</f>
        <v>-277206.45</v>
      </c>
      <c r="F15" s="108" t="n">
        <f>'CS02 主要指标变动情况表'!E15 / 'CS02 主要指标变动情况表'!D15 * 100</f>
        <v>-14.31</v>
      </c>
      <c r="G15" s="314"/>
    </row>
    <row r="16" customHeight="true" ht="15.0">
      <c r="A16" s="112" t="inlineStr">
        <is>
          <t xml:space="preserve">            项目支出</t>
        </is>
      </c>
      <c r="B16" s="104" t="inlineStr">
        <is>
          <t>13</t>
        </is>
      </c>
      <c r="C16" s="108" t="n">
        <f>'Z04 支出决算表'!G6</f>
        <v>1.93907174E7</v>
      </c>
      <c r="D16" s="108" t="n">
        <v>1.344408634E7</v>
      </c>
      <c r="E16" s="108" t="n">
        <f>'CS02 主要指标变动情况表'!C16 - 'CS02 主要指标变动情况表'!D16</f>
        <v>5946631.06</v>
      </c>
      <c r="F16" s="108" t="n">
        <f>'CS02 主要指标变动情况表'!E16 / 'CS02 主要指标变动情况表'!D16 * 100</f>
        <v>44.23</v>
      </c>
      <c r="G16" s="314" t="inlineStr">
        <is>
          <t>根据上级部门实际要求指示</t>
        </is>
      </c>
    </row>
    <row r="17" customHeight="true" ht="15.0">
      <c r="A17" s="112" t="inlineStr">
        <is>
          <t xml:space="preserve">            其中：基本建设类项目</t>
        </is>
      </c>
      <c r="B17" s="104" t="inlineStr">
        <is>
          <t>14</t>
        </is>
      </c>
      <c r="C17" s="108" t="n">
        <f>'Z01 收入支出决算总表'!O8</f>
        <v>0.0</v>
      </c>
      <c r="D17" s="108" t="n">
        <v>2500340.0</v>
      </c>
      <c r="E17" s="108" t="n">
        <f>'CS02 主要指标变动情况表'!C17 - 'CS02 主要指标变动情况表'!D17</f>
        <v>-2500340.0</v>
      </c>
      <c r="F17" s="108" t="n">
        <f>'CS02 主要指标变动情况表'!E17 / 'CS02 主要指标变动情况表'!D17 * 100</f>
        <v>-100.0</v>
      </c>
      <c r="G17" s="314" t="inlineStr">
        <is>
          <t>根据实际要求指示，需压缩开支</t>
        </is>
      </c>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1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4"/>
    </row>
    <row r="26" customHeight="true" ht="15.0">
      <c r="A26" s="112" t="inlineStr">
        <is>
          <t xml:space="preserve">    3.房屋</t>
        </is>
      </c>
      <c r="B26" s="104" t="inlineStr">
        <is>
          <t>23</t>
        </is>
      </c>
      <c r="C26" s="108" t="n">
        <f>'F01 预算支出相关信息表'!F10</f>
        <v>201187.58</v>
      </c>
      <c r="D26" s="108" t="n">
        <v>201187.58</v>
      </c>
      <c r="E26" s="108" t="n">
        <f>'CS02 主要指标变动情况表'!C26 - 'CS02 主要指标变动情况表'!D26</f>
        <v>0.0</v>
      </c>
      <c r="F26" s="108" t="n">
        <f>'CS02 主要指标变动情况表'!E26 / 'CS02 主要指标变动情况表'!D26 * 100</f>
        <v>0.0</v>
      </c>
      <c r="G26" s="314"/>
    </row>
    <row r="27" customHeight="true" ht="15.0">
      <c r="A27" s="112" t="inlineStr">
        <is>
          <t xml:space="preserve">    4.车辆</t>
        </is>
      </c>
      <c r="B27" s="104" t="inlineStr">
        <is>
          <t>24</t>
        </is>
      </c>
      <c r="C27" s="108" t="n">
        <f>'F01 预算支出相关信息表'!F14</f>
        <v>290000.0</v>
      </c>
      <c r="D27" s="108" t="n">
        <v>290000.0</v>
      </c>
      <c r="E27" s="108" t="n">
        <f>'CS02 主要指标变动情况表'!C27 - 'CS02 主要指标变动情况表'!D27</f>
        <v>0.0</v>
      </c>
      <c r="F27" s="108" t="n">
        <f>'CS02 主要指标变动情况表'!E27 / 'CS02 主要指标变动情况表'!D27 * 100</f>
        <v>0.0</v>
      </c>
      <c r="G27" s="31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2.0</v>
      </c>
      <c r="D33" s="262" t="n">
        <v>2.0</v>
      </c>
      <c r="E33" s="262" t="n">
        <f>'CS02 主要指标变动情况表'!C33 - 'CS02 主要指标变动情况表'!D33</f>
        <v>0.0</v>
      </c>
      <c r="F33" s="108" t="n">
        <f>'CS02 主要指标变动情况表'!E33 / 'CS02 主要指标变动情况表'!D33 * 100</f>
        <v>0.0</v>
      </c>
      <c r="G33" s="314"/>
    </row>
    <row r="34" customHeight="true" ht="15.0">
      <c r="A34" s="112" t="inlineStr">
        <is>
          <t xml:space="preserve">    2.独立核算机构数</t>
        </is>
      </c>
      <c r="B34" s="104" t="inlineStr">
        <is>
          <t>31</t>
        </is>
      </c>
      <c r="C34" s="262" t="n">
        <f>'F02 基本数字表'!F7</f>
        <v>1.0</v>
      </c>
      <c r="D34" s="262" t="n">
        <v>1.0</v>
      </c>
      <c r="E34" s="262" t="n">
        <f>'CS02 主要指标变动情况表'!C34 - 'CS02 主要指标变动情况表'!D34</f>
        <v>0.0</v>
      </c>
      <c r="F34" s="108" t="n">
        <f>'CS02 主要指标变动情况表'!E34 / 'CS02 主要指标变动情况表'!D34 * 100</f>
        <v>0.0</v>
      </c>
      <c r="G34" s="314"/>
    </row>
    <row r="35" customHeight="true" ht="15.0">
      <c r="A35" s="112" t="inlineStr">
        <is>
          <t xml:space="preserve">    3.年末实有人数</t>
        </is>
      </c>
      <c r="B35" s="104" t="inlineStr">
        <is>
          <t>32</t>
        </is>
      </c>
      <c r="C35" s="262" t="n">
        <f>'F02 基本数字表'!G7</f>
        <v>83.0</v>
      </c>
      <c r="D35" s="262" t="n">
        <v>87.0</v>
      </c>
      <c r="E35" s="262" t="n">
        <f>'CS02 主要指标变动情况表'!C35 - 'CS02 主要指标变动情况表'!D35</f>
        <v>-4.0</v>
      </c>
      <c r="F35" s="108" t="n">
        <f>'CS02 主要指标变动情况表'!E35 / 'CS02 主要指标变动情况表'!D35 * 100</f>
        <v>-4.6</v>
      </c>
      <c r="G35" s="314" t="inlineStr">
        <is>
          <t>因调走、退休、死亡，导致人数减少</t>
        </is>
      </c>
    </row>
    <row r="36" customHeight="true" ht="15.0">
      <c r="A36" s="112" t="inlineStr">
        <is>
          <t xml:space="preserve">      在职人员</t>
        </is>
      </c>
      <c r="B36" s="104" t="inlineStr">
        <is>
          <t>33</t>
        </is>
      </c>
      <c r="C36" s="262" t="n">
        <f>'F02 基本数字表'!H7</f>
        <v>83.0</v>
      </c>
      <c r="D36" s="262" t="n">
        <v>87.0</v>
      </c>
      <c r="E36" s="262" t="n">
        <f>'CS02 主要指标变动情况表'!C36 - 'CS02 主要指标变动情况表'!D36</f>
        <v>-4.0</v>
      </c>
      <c r="F36" s="108" t="n">
        <f>'CS02 主要指标变动情况表'!E36 / 'CS02 主要指标变动情况表'!D36 * 100</f>
        <v>-4.6</v>
      </c>
      <c r="G36" s="314" t="inlineStr">
        <is>
          <t>因调走、退休、死亡，导致人数减少</t>
        </is>
      </c>
    </row>
    <row r="37" customHeight="true" ht="15.0">
      <c r="A37" s="112" t="inlineStr">
        <is>
          <t xml:space="preserve">        其中：行政人员</t>
        </is>
      </c>
      <c r="B37" s="104" t="inlineStr">
        <is>
          <t>34</t>
        </is>
      </c>
      <c r="C37" s="262" t="n">
        <f>'F02 基本数字表'!M7 + 'F02 基本数字表'!T7</f>
        <v>50.0</v>
      </c>
      <c r="D37" s="262" t="n">
        <v>54.0</v>
      </c>
      <c r="E37" s="262" t="n">
        <f>'CS02 主要指标变动情况表'!C37 - 'CS02 主要指标变动情况表'!D37</f>
        <v>-4.0</v>
      </c>
      <c r="F37" s="108" t="n">
        <f>'CS02 主要指标变动情况表'!E37 / 'CS02 主要指标变动情况表'!D37 * 100</f>
        <v>-7.41</v>
      </c>
      <c r="G37" s="314" t="inlineStr">
        <is>
          <t>因调走、退休、死亡，导致人数减少</t>
        </is>
      </c>
    </row>
    <row r="38" customHeight="true" ht="15.0">
      <c r="A38" s="112" t="inlineStr">
        <is>
          <t xml:space="preserve">              参照公务员法管理事业人员</t>
        </is>
      </c>
      <c r="B38" s="104" t="inlineStr">
        <is>
          <t>35</t>
        </is>
      </c>
      <c r="C38" s="262" t="n">
        <f>'F02 基本数字表'!N7 + 'F02 基本数字表'!U7</f>
        <v>0.0</v>
      </c>
      <c r="D38" s="262" t="n">
        <v>33.0</v>
      </c>
      <c r="E38" s="262" t="n">
        <f>'CS02 主要指标变动情况表'!C38 - 'CS02 主要指标变动情况表'!D38</f>
        <v>-33.0</v>
      </c>
      <c r="F38" s="108" t="n">
        <f>'CS02 主要指标变动情况表'!E38 / 'CS02 主要指标变动情况表'!D38 * 100</f>
        <v>-100.0</v>
      </c>
      <c r="G38" s="314" t="inlineStr">
        <is>
          <t>单位无参公人员，去年将事业人员填入参公人员栏</t>
        </is>
      </c>
    </row>
    <row r="39" customHeight="true" ht="15.0">
      <c r="A39" s="112" t="inlineStr">
        <is>
          <t xml:space="preserve">              非参公事业人员</t>
        </is>
      </c>
      <c r="B39" s="104" t="inlineStr">
        <is>
          <t>36</t>
        </is>
      </c>
      <c r="C39" s="262" t="n">
        <f>'F02 基本数字表'!O7 + 'F02 基本数字表'!V7 + 'F02 基本数字表'!Z7</f>
        <v>33.0</v>
      </c>
      <c r="D39" s="262" t="n">
        <v>0.0</v>
      </c>
      <c r="E39" s="262" t="n">
        <f>'CS02 主要指标变动情况表'!C39 - 'CS02 主要指标变动情况表'!D39</f>
        <v>33.0</v>
      </c>
      <c r="F39" s="108" t="n">
        <f>'CS02 主要指标变动情况表'!E39 / 'CS02 主要指标变动情况表'!D39 * 100</f>
        <v>0.0</v>
      </c>
      <c r="G39" s="314" t="inlineStr">
        <is>
          <t>单位无参公人员，去年将事业人员填入参公人员栏</t>
        </is>
      </c>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14"/>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14"/>
    </row>
    <row r="42" customHeight="true" ht="15.0">
      <c r="A42" s="112" t="inlineStr">
        <is>
          <t xml:space="preserve">    4.年末其他人员数</t>
        </is>
      </c>
      <c r="B42" s="104" t="inlineStr">
        <is>
          <t>39</t>
        </is>
      </c>
      <c r="C42" s="262" t="n">
        <f>'F02 基本数字表'!AC7</f>
        <v>0.0</v>
      </c>
      <c r="D42" s="262" t="n">
        <v>0.0</v>
      </c>
      <c r="E42" s="262" t="n">
        <f>'CS02 主要指标变动情况表'!C42 - 'CS02 主要指标变动情况表'!D42</f>
        <v>0.0</v>
      </c>
      <c r="F42" s="108" t="n">
        <f>'CS02 主要指标变动情况表'!E42 / 'CS02 主要指标变动情况表'!D42 * 100</f>
        <v>0.0</v>
      </c>
      <c r="G42" s="314"/>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1800.0</v>
      </c>
      <c r="D46" s="108" t="n">
        <v>1800.0</v>
      </c>
      <c r="E46" s="108" t="n">
        <f>'CS02 主要指标变动情况表'!C46 - 'CS02 主要指标变动情况表'!D46</f>
        <v>0.0</v>
      </c>
      <c r="F46" s="108" t="n">
        <f>'CS02 主要指标变动情况表'!E46 / 'CS02 主要指标变动情况表'!D46 * 100</f>
        <v>0.0</v>
      </c>
      <c r="G46" s="314"/>
    </row>
    <row r="47" customHeight="true" ht="15.0">
      <c r="A47" s="112" t="inlineStr">
        <is>
          <t xml:space="preserve">      车辆数量（辆）</t>
        </is>
      </c>
      <c r="B47" s="104" t="inlineStr">
        <is>
          <t>44</t>
        </is>
      </c>
      <c r="C47" s="262" t="n">
        <f>'F01 预算支出相关信息表'!E14</f>
        <v>2.0</v>
      </c>
      <c r="D47" s="262" t="n">
        <v>2.0</v>
      </c>
      <c r="E47" s="262" t="n">
        <f>'CS02 主要指标变动情况表'!C47 - 'CS02 主要指标变动情况表'!D47</f>
        <v>0.0</v>
      </c>
      <c r="F47" s="108" t="n">
        <f>'CS02 主要指标变动情况表'!E47 / 'CS02 主要指标变动情况表'!D47 * 100</f>
        <v>0.0</v>
      </c>
      <c r="G47" s="314"/>
    </row>
    <row r="48" customHeight="true" ht="15.0">
      <c r="A48" s="112" t="inlineStr">
        <is>
          <t xml:space="preserve">    2.“三公”经费支出</t>
        </is>
      </c>
      <c r="B48" s="104" t="inlineStr">
        <is>
          <t>45</t>
        </is>
      </c>
      <c r="C48" s="108" t="n">
        <f>'F03 机构运行信息表'!E4</f>
        <v>60750.11</v>
      </c>
      <c r="D48" s="108" t="n">
        <v>60000.0</v>
      </c>
      <c r="E48" s="108" t="n">
        <f>'CS02 主要指标变动情况表'!C48 - 'CS02 主要指标变动情况表'!D48</f>
        <v>750.11</v>
      </c>
      <c r="F48" s="108" t="n">
        <f>'CS02 主要指标变动情况表'!E48 / 'CS02 主要指标变动情况表'!D48 * 100</f>
        <v>1.25</v>
      </c>
      <c r="G48" s="31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4"/>
    </row>
    <row r="50" customHeight="true" ht="15.0">
      <c r="A50" s="112" t="inlineStr">
        <is>
          <t xml:space="preserve">            公务用车购置及运行维护费</t>
        </is>
      </c>
      <c r="B50" s="104" t="inlineStr">
        <is>
          <t>47</t>
        </is>
      </c>
      <c r="C50" s="108" t="n">
        <f>'F03 机构运行信息表'!E6</f>
        <v>59900.11</v>
      </c>
      <c r="D50" s="108" t="n">
        <v>60000.0</v>
      </c>
      <c r="E50" s="108" t="n">
        <f>'CS02 主要指标变动情况表'!C50 - 'CS02 主要指标变动情况表'!D50</f>
        <v>-99.89</v>
      </c>
      <c r="F50" s="108" t="n">
        <f>'CS02 主要指标变动情况表'!E50 / 'CS02 主要指标变动情况表'!D50 * 100</f>
        <v>-0.17</v>
      </c>
      <c r="G50" s="31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4"/>
    </row>
    <row r="52" customHeight="true" ht="15.0">
      <c r="A52" s="112" t="inlineStr">
        <is>
          <t xml:space="preserve">                  公务用车运行维护费</t>
        </is>
      </c>
      <c r="B52" s="104" t="inlineStr">
        <is>
          <t>49</t>
        </is>
      </c>
      <c r="C52" s="108" t="n">
        <f>'F03 机构运行信息表'!E8</f>
        <v>59900.11</v>
      </c>
      <c r="D52" s="108" t="n">
        <v>60000.0</v>
      </c>
      <c r="E52" s="108" t="n">
        <f>'CS02 主要指标变动情况表'!C52 - 'CS02 主要指标变动情况表'!D52</f>
        <v>-99.89</v>
      </c>
      <c r="F52" s="108" t="n">
        <f>'CS02 主要指标变动情况表'!E52 / 'CS02 主要指标变动情况表'!D52 * 100</f>
        <v>-0.17</v>
      </c>
      <c r="G52" s="314"/>
    </row>
    <row r="53" customHeight="true" ht="15.0">
      <c r="A53" s="112" t="inlineStr">
        <is>
          <t xml:space="preserve">            公务接待费</t>
        </is>
      </c>
      <c r="B53" s="104" t="inlineStr">
        <is>
          <t>50</t>
        </is>
      </c>
      <c r="C53" s="108" t="n">
        <f>'F03 机构运行信息表'!E9</f>
        <v>850.0</v>
      </c>
      <c r="D53" s="108" t="n">
        <v>0.0</v>
      </c>
      <c r="E53" s="108" t="n">
        <f>'CS02 主要指标变动情况表'!C53 - 'CS02 主要指标变动情况表'!D53</f>
        <v>850.0</v>
      </c>
      <c r="F53" s="108" t="n">
        <f>'CS02 主要指标变动情况表'!E53 / 'CS02 主要指标变动情况表'!D53 * 100</f>
        <v>0.0</v>
      </c>
      <c r="G53" s="314"/>
    </row>
    <row r="54" customHeight="true" ht="15.0">
      <c r="A54" s="112" t="inlineStr">
        <is>
          <t xml:space="preserve">    3.培训费</t>
        </is>
      </c>
      <c r="B54" s="104" t="inlineStr">
        <is>
          <t>51</t>
        </is>
      </c>
      <c r="C54" s="108" t="n">
        <f>'F03 机构运行信息表'!E25</f>
        <v>40640.0</v>
      </c>
      <c r="D54" s="108" t="n">
        <v>5000.0</v>
      </c>
      <c r="E54" s="108" t="n">
        <f>'CS02 主要指标变动情况表'!C54 - 'CS02 主要指标变动情况表'!D54</f>
        <v>35640.0</v>
      </c>
      <c r="F54" s="108" t="n">
        <f>'CS02 主要指标变动情况表'!E54 / 'CS02 主要指标变动情况表'!D54 * 100</f>
        <v>712.8</v>
      </c>
      <c r="G54" s="314" t="inlineStr">
        <is>
          <t>对村、社区干部进行了培训</t>
        </is>
      </c>
    </row>
    <row r="55" customHeight="true" ht="15.0">
      <c r="A55" s="112" t="inlineStr">
        <is>
          <t xml:space="preserve">    4.会议费</t>
        </is>
      </c>
      <c r="B55" s="104" t="inlineStr">
        <is>
          <t>52</t>
        </is>
      </c>
      <c r="C55" s="108" t="n">
        <f>'F03 机构运行信息表'!E24</f>
        <v>0.0</v>
      </c>
      <c r="D55" s="108" t="n">
        <v>5000.0</v>
      </c>
      <c r="E55" s="108" t="n">
        <f>'CS02 主要指标变动情况表'!C55 - 'CS02 主要指标变动情况表'!D55</f>
        <v>-5000.0</v>
      </c>
      <c r="F55" s="108" t="n">
        <f>'CS02 主要指标变动情况表'!E55 / 'CS02 主要指标变动情况表'!D55 * 100</f>
        <v>-100.0</v>
      </c>
      <c r="G55" s="314" t="inlineStr">
        <is>
          <t>本年度未设置会议费</t>
        </is>
      </c>
    </row>
    <row r="56" customHeight="true" ht="15.0">
      <c r="A56" s="112" t="inlineStr">
        <is>
          <t xml:space="preserve">    5.机关运行经费</t>
        </is>
      </c>
      <c r="B56" s="104" t="inlineStr">
        <is>
          <t>53</t>
        </is>
      </c>
      <c r="C56" s="108" t="n">
        <f>'F03 机构运行信息表'!E26</f>
        <v>1660419.31</v>
      </c>
      <c r="D56" s="108" t="n">
        <v>1937625.76</v>
      </c>
      <c r="E56" s="108" t="n">
        <f>'CS02 主要指标变动情况表'!C56 - 'CS02 主要指标变动情况表'!D56</f>
        <v>-277206.45</v>
      </c>
      <c r="F56" s="108" t="n">
        <f>'CS02 主要指标变动情况表'!E56 / 'CS02 主要指标变动情况表'!D56 * 100</f>
        <v>-14.31</v>
      </c>
      <c r="G56" s="31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1.63809E7</v>
      </c>
      <c r="D58" s="108" t="n">
        <v>1.8632E7</v>
      </c>
      <c r="E58" s="108" t="n">
        <f>'CS02 主要指标变动情况表'!C58 - 'CS02 主要指标变动情况表'!D58</f>
        <v>-2251100.0</v>
      </c>
      <c r="F58" s="108" t="n">
        <f>'CS02 主要指标变动情况表'!E58 / 'CS02 主要指标变动情况表'!D58 * 100</f>
        <v>-12.08</v>
      </c>
      <c r="G58" s="314"/>
    </row>
    <row r="59" customHeight="true" ht="15.0">
      <c r="A59" s="112" t="inlineStr">
        <is>
          <t xml:space="preserve">      本年支出合计</t>
        </is>
      </c>
      <c r="B59" s="104" t="inlineStr">
        <is>
          <t>56</t>
        </is>
      </c>
      <c r="C59" s="108" t="n">
        <f>'Z01 收入支出决算总表'!M30</f>
        <v>1.63809E7</v>
      </c>
      <c r="D59" s="108" t="n">
        <v>1.8632E7</v>
      </c>
      <c r="E59" s="108" t="n">
        <f>'CS02 主要指标变动情况表'!C59 - 'CS02 主要指标变动情况表'!D59</f>
        <v>-2251100.0</v>
      </c>
      <c r="F59" s="108" t="n">
        <f>'CS02 主要指标变动情况表'!E59 / 'CS02 主要指标变动情况表'!D59 * 100</f>
        <v>-12.08</v>
      </c>
      <c r="G59" s="314"/>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2.266615871E7</v>
      </c>
      <c r="D62" s="108" t="n">
        <v>2.30958243E7</v>
      </c>
      <c r="E62" s="108" t="n">
        <f>'CS02 主要指标变动情况表'!C62 - 'CS02 主要指标变动情况表'!D62</f>
        <v>-429665.59</v>
      </c>
      <c r="F62" s="108" t="n">
        <f>'CS02 主要指标变动情况表'!E62 / 'CS02 主要指标变动情况表'!D62 * 100</f>
        <v>-1.86</v>
      </c>
      <c r="G62" s="314"/>
    </row>
    <row r="63" customHeight="true" ht="15.0">
      <c r="A63" s="112" t="inlineStr">
        <is>
          <t xml:space="preserve">      本年支出合计</t>
        </is>
      </c>
      <c r="B63" s="104" t="inlineStr">
        <is>
          <t>60</t>
        </is>
      </c>
      <c r="C63" s="108" t="n">
        <f>'Z01 收入支出决算总表'!N30</f>
        <v>2.266615871E7</v>
      </c>
      <c r="D63" s="108" t="n">
        <v>2.30958243E7</v>
      </c>
      <c r="E63" s="108" t="n">
        <f>'CS02 主要指标变动情况表'!C63 - 'CS02 主要指标变动情况表'!D63</f>
        <v>-429665.59</v>
      </c>
      <c r="F63" s="108" t="n">
        <f>'CS02 主要指标变动情况表'!E63 / 'CS02 主要指标变动情况表'!D63 * 100</f>
        <v>-1.86</v>
      </c>
      <c r="G63" s="314"/>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f>'LH01 部门决算量化评价表'!G4</f>
        <v>38.37</v>
      </c>
      <c r="H4" s="366" t="n">
        <f>'LH01 部门决算量化评价表'!H4</f>
        <v>0.0</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t="n">
        <f>'LH01 部门决算量化评价表'!G5</f>
        <v>0.0</v>
      </c>
      <c r="H5" s="366" t="n">
        <f>'LH01 部门决算量化评价表'!H5</f>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t="n">
        <f>'LH01 部门决算量化评价表'!G6</f>
        <v>0.0</v>
      </c>
      <c r="H6" s="366" t="n">
        <f>'LH01 部门决算量化评价表'!H6</f>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t="n">
        <f>'LH01 部门决算量化评价表'!G7</f>
        <v>0.0</v>
      </c>
      <c r="H7" s="366" t="n">
        <f>'LH01 部门决算量化评价表'!H7</f>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t="n">
        <f>'LH01 部门决算量化评价表'!G8</f>
        <v>0.0</v>
      </c>
      <c r="H8" s="366" t="n">
        <f>'LH01 部门决算量化评价表'!H8</f>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f>'LH01 部门决算量化评价表'!G9</f>
        <v>64.97</v>
      </c>
      <c r="H9" s="366" t="n">
        <f>'LH01 部门决算量化评价表'!H9</f>
        <v>1.5</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f>'LH01 部门决算量化评价表'!G10</f>
        <v>141.52</v>
      </c>
      <c r="H10" s="366" t="n">
        <f>'LH01 部门决算量化评价表'!H10</f>
        <v>0.0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f>'LH01 部门决算量化评价表'!G11</f>
        <v>0.0</v>
      </c>
      <c r="H11" s="366" t="n">
        <f>'LH01 部门决算量化评价表'!H11</f>
        <v>10.0</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f>'LH01 部门决算量化评价表'!G12</f>
        <v>0.0</v>
      </c>
      <c r="H12" s="366" t="n">
        <f>'LH01 部门决算量化评价表'!H12</f>
        <v>10.0</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f>'LH01 部门决算量化评价表'!G13</f>
        <v>0.0</v>
      </c>
      <c r="H13" s="366" t="n">
        <f>'LH01 部门决算量化评价表'!H13</f>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t="n">
        <f>'LH01 部门决算量化评价表'!G14</f>
        <v>0.0</v>
      </c>
      <c r="H14" s="366" t="n">
        <f>'LH01 部门决算量化评价表'!H14</f>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t="n">
        <f>'LH01 部门决算量化评价表'!G15</f>
        <v>0.0</v>
      </c>
      <c r="H15" s="366" t="n">
        <f>'LH01 部门决算量化评价表'!H15</f>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f>'LH01 部门决算量化评价表'!G16</f>
        <v>0.0</v>
      </c>
      <c r="H16" s="366" t="n">
        <f>'LH01 部门决算量化评价表'!H16</f>
        <v>5.0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f>'LH01 部门决算量化评价表'!G17</f>
        <v>-3.57</v>
      </c>
      <c r="H17" s="366" t="n">
        <f>'LH01 部门决算量化评价表'!H17</f>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f>'LH01 部门决算量化评价表'!G18</f>
        <v>20.17</v>
      </c>
      <c r="H18" s="366" t="n">
        <f>'LH01 部门决算量化评价表'!H18</f>
        <v>0.0</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f>'LH01 部门决算量化评价表'!G19</f>
        <v>0.0</v>
      </c>
      <c r="H19" s="366" t="n">
        <f>'LH01 部门决算量化评价表'!H19</f>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f>'LH01 部门决算量化评价表'!G20</f>
        <v>0.0</v>
      </c>
      <c r="H20" s="366" t="n">
        <f>'LH01 部门决算量化评价表'!H20</f>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t="n">
        <f>'LH01 部门决算量化评价表'!G21</f>
        <v>0.0</v>
      </c>
      <c r="H21" s="366" t="n">
        <f>'LH01 部门决算量化评价表'!H21</f>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t="n">
        <f>'LH01 部门决算量化评价表'!G22</f>
        <v>0.0</v>
      </c>
      <c r="H22" s="366" t="n">
        <f>'LH01 部门决算量化评价表'!H22</f>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84.5</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74" t="inlineStr">
        <is>
          <t>附件信息表指标</t>
        </is>
      </c>
      <c r="B1" s="37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2024-08-27T08:47:19Z</dcterms:created>
  <dc:creator>Apache POI</dc:creator>
</cp:coreProperties>
</file>