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20.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2 政府性基金预算财政拨款项目支出决算明细表" r:id="rId22" sheetId="20"/>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2" Target="worksheets/sheet20.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MB14443320</t>
        </is>
      </c>
    </row>
    <row r="2" customHeight="true" ht="15.0">
      <c r="A2" s="2" t="inlineStr">
        <is>
          <t>单位名称</t>
        </is>
      </c>
      <c r="B2" s="4" t="inlineStr">
        <is>
          <t>共青团永州经济技术开发区委员会</t>
        </is>
      </c>
    </row>
    <row r="3" customHeight="true" ht="15.0">
      <c r="A3" s="2" t="inlineStr">
        <is>
          <t>单位负责人</t>
        </is>
      </c>
      <c r="B3" s="4" t="inlineStr">
        <is>
          <t>武力</t>
        </is>
      </c>
    </row>
    <row r="4" customHeight="true" ht="15.0">
      <c r="A4" s="2" t="inlineStr">
        <is>
          <t>财务负责人</t>
        </is>
      </c>
      <c r="B4" s="4" t="inlineStr">
        <is>
          <t>向超</t>
        </is>
      </c>
    </row>
    <row r="5" customHeight="true" ht="15.0">
      <c r="A5" s="2" t="inlineStr">
        <is>
          <t>填表人</t>
        </is>
      </c>
      <c r="B5" s="4" t="inlineStr">
        <is>
          <t>熊浩霖</t>
        </is>
      </c>
    </row>
    <row r="6" customHeight="true" ht="15.0">
      <c r="A6" s="2" t="inlineStr">
        <is>
          <t>电话号码(区号)</t>
        </is>
      </c>
      <c r="B6" s="4" t="inlineStr">
        <is>
          <t>0746</t>
        </is>
      </c>
    </row>
    <row r="7" customHeight="true" ht="15.0">
      <c r="A7" s="2" t="inlineStr">
        <is>
          <t>电话号码</t>
        </is>
      </c>
      <c r="B7" s="4" t="inlineStr">
        <is>
          <t>8123960</t>
        </is>
      </c>
    </row>
    <row r="8" customHeight="true" ht="15.0">
      <c r="A8" s="2" t="inlineStr">
        <is>
          <t>分机号</t>
        </is>
      </c>
      <c r="B8" s="4"/>
    </row>
    <row r="9" customHeight="true" ht="15.0">
      <c r="A9" s="2" t="inlineStr">
        <is>
          <t>单位地址</t>
        </is>
      </c>
      <c r="B9" s="4" t="inlineStr">
        <is>
          <t>永州经济技术开发区零陵南路潇湘科技创新中心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712|中国共产主义青年团中央委员会</t>
        </is>
      </c>
    </row>
    <row r="13" customHeight="true" ht="15.0">
      <c r="A13" s="2" t="inlineStr">
        <is>
          <t>国民经济行业分类</t>
        </is>
      </c>
      <c r="B13" s="4" t="inlineStr">
        <is>
          <t>S95|群众团体、社会团体和其他成员组织</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11431100MB1444332G</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006</t>
        </is>
      </c>
    </row>
    <row r="21" customHeight="true" ht="15.0">
      <c r="A21" s="2" t="inlineStr">
        <is>
          <t>组织机构代码</t>
        </is>
      </c>
      <c r="B21" s="4" t="inlineStr">
        <is>
          <t>MB1444332</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2872066.47</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2865326.47</v>
      </c>
      <c r="AA6" s="24" t="n">
        <f>SUM('Z05_2 项目支出决算明细表'!AA7)</f>
        <v>34474.0</v>
      </c>
      <c r="AB6" s="24" t="n">
        <f>SUM('Z05_2 项目支出决算明细表'!AB7)</f>
        <v>36124.0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28242.2</v>
      </c>
      <c r="AK6" s="24" t="n">
        <f>SUM('Z05_2 项目支出决算明细表'!AK7)</f>
        <v>0.0</v>
      </c>
      <c r="AL6" s="24" t="n">
        <f>SUM('Z05_2 项目支出决算明细表'!AL7)</f>
        <v>0.0</v>
      </c>
      <c r="AM6" s="24" t="n">
        <f>SUM('Z05_2 项目支出决算明细表'!AM7)</f>
        <v>0.0</v>
      </c>
      <c r="AN6" s="24" t="n">
        <f>SUM('Z05_2 项目支出决算明细表'!AN7)</f>
        <v>11000.0</v>
      </c>
      <c r="AO6" s="24" t="n">
        <f>SUM('Z05_2 项目支出决算明细表'!AO7)</f>
        <v>1982.44</v>
      </c>
      <c r="AP6" s="24" t="n">
        <f>SUM('Z05_2 项目支出决算明细表'!AP7)</f>
        <v>0.0</v>
      </c>
      <c r="AQ6" s="24" t="n">
        <f>SUM('Z05_2 项目支出决算明细表'!AQ7)</f>
        <v>0.0</v>
      </c>
      <c r="AR6" s="24" t="n">
        <f>SUM('Z05_2 项目支出决算明细表'!AR7)</f>
        <v>0.0</v>
      </c>
      <c r="AS6" s="24" t="n">
        <f>SUM('Z05_2 项目支出决算明细表'!AS7)</f>
        <v>880.0</v>
      </c>
      <c r="AT6" s="24" t="n">
        <f>SUM('Z05_2 项目支出决算明细表'!AT7)</f>
        <v>31939.5</v>
      </c>
      <c r="AU6" s="24" t="n">
        <f>SUM('Z05_2 项目支出决算明细表'!AU7)</f>
        <v>2603099.33</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117585.0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6740.0</v>
      </c>
      <c r="CH6" s="24" t="n">
        <f>SUM('Z05_2 项目支出决算明细表'!CH7)</f>
        <v>0.0</v>
      </c>
      <c r="CI6" s="24" t="n">
        <f>SUM('Z05_2 项目支出决算明细表'!CI7)</f>
        <v>6740.0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2012999</t>
        </is>
      </c>
      <c r="B7" s="174"/>
      <c r="C7" s="174"/>
      <c r="D7" s="172" t="inlineStr">
        <is>
          <t>群众团体事务支出</t>
        </is>
      </c>
      <c r="E7" s="172"/>
      <c r="F7" s="172" t="inlineStr">
        <is>
          <t>特定目标类</t>
        </is>
      </c>
      <c r="G7" s="172" t="inlineStr">
        <is>
          <t>经开区团委工作</t>
        </is>
      </c>
      <c r="H7" s="172"/>
      <c r="I7" s="172" t="inlineStr">
        <is>
          <t>非基建项目</t>
        </is>
      </c>
      <c r="J7" s="200" t="inlineStr">
        <is>
          <t>否</t>
        </is>
      </c>
      <c r="K7" s="24" t="n">
        <v>83626.44</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83626.44</v>
      </c>
      <c r="AA7" s="24" t="n">
        <v>26059.0</v>
      </c>
      <c r="AB7" s="24" t="n">
        <v>0.0</v>
      </c>
      <c r="AC7" s="24" t="n">
        <v>0.0</v>
      </c>
      <c r="AD7" s="24" t="n">
        <v>0.0</v>
      </c>
      <c r="AE7" s="24" t="n">
        <v>0.0</v>
      </c>
      <c r="AF7" s="24" t="n">
        <v>0.0</v>
      </c>
      <c r="AG7" s="24" t="n">
        <v>0.0</v>
      </c>
      <c r="AH7" s="24" t="n">
        <v>0.0</v>
      </c>
      <c r="AI7" s="24" t="n">
        <v>0.0</v>
      </c>
      <c r="AJ7" s="24" t="n">
        <v>0.0</v>
      </c>
      <c r="AK7" s="24" t="n">
        <v>0.0</v>
      </c>
      <c r="AL7" s="24" t="n">
        <v>0.0</v>
      </c>
      <c r="AM7" s="24" t="n">
        <v>0.0</v>
      </c>
      <c r="AN7" s="24" t="n">
        <v>11000.0</v>
      </c>
      <c r="AO7" s="24" t="n">
        <v>1982.44</v>
      </c>
      <c r="AP7" s="24" t="n">
        <v>0.0</v>
      </c>
      <c r="AQ7" s="24" t="n">
        <v>0.0</v>
      </c>
      <c r="AR7" s="24" t="n">
        <v>0.0</v>
      </c>
      <c r="AS7" s="24" t="n">
        <v>0.0</v>
      </c>
      <c r="AT7" s="24" t="n">
        <v>7000.0</v>
      </c>
      <c r="AU7" s="24" t="n">
        <v>20000.0</v>
      </c>
      <c r="AV7" s="24" t="n">
        <v>0.0</v>
      </c>
      <c r="AW7" s="24" t="n">
        <v>0.0</v>
      </c>
      <c r="AX7" s="24" t="n">
        <v>0.0</v>
      </c>
      <c r="AY7" s="24" t="n">
        <v>0.0</v>
      </c>
      <c r="AZ7" s="24" t="n">
        <v>0.0</v>
      </c>
      <c r="BA7" s="24" t="n">
        <v>17585.0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2110299</t>
        </is>
      </c>
      <c r="B8" s="174"/>
      <c r="C8" s="174"/>
      <c r="D8" s="172" t="inlineStr">
        <is>
          <t>环境监测与监察支出</t>
        </is>
      </c>
      <c r="E8" s="172"/>
      <c r="F8" s="172" t="inlineStr">
        <is>
          <t>特定目标类</t>
        </is>
      </c>
      <c r="G8" s="172" t="inlineStr">
        <is>
          <t>经开区环境监察与监测</t>
        </is>
      </c>
      <c r="H8" s="172"/>
      <c r="I8" s="172" t="inlineStr">
        <is>
          <t>非基建项目</t>
        </is>
      </c>
      <c r="J8" s="200" t="inlineStr">
        <is>
          <t>否</t>
        </is>
      </c>
      <c r="K8" s="24" t="n">
        <v>340221.4</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333481.4</v>
      </c>
      <c r="AA8" s="24" t="n">
        <v>0.0</v>
      </c>
      <c r="AB8" s="24" t="n">
        <v>16869.6</v>
      </c>
      <c r="AC8" s="24" t="n">
        <v>0.0</v>
      </c>
      <c r="AD8" s="24" t="n">
        <v>0.0</v>
      </c>
      <c r="AE8" s="24" t="n">
        <v>0.0</v>
      </c>
      <c r="AF8" s="24" t="n">
        <v>0.0</v>
      </c>
      <c r="AG8" s="24" t="n">
        <v>0.0</v>
      </c>
      <c r="AH8" s="24" t="n">
        <v>0.0</v>
      </c>
      <c r="AI8" s="24" t="n">
        <v>0.0</v>
      </c>
      <c r="AJ8" s="24" t="n">
        <v>21717.3</v>
      </c>
      <c r="AK8" s="24" t="n">
        <v>0.0</v>
      </c>
      <c r="AL8" s="24" t="n">
        <v>0.0</v>
      </c>
      <c r="AM8" s="24" t="n">
        <v>0.0</v>
      </c>
      <c r="AN8" s="24" t="n">
        <v>0.0</v>
      </c>
      <c r="AO8" s="24" t="n">
        <v>0.0</v>
      </c>
      <c r="AP8" s="24" t="n">
        <v>0.0</v>
      </c>
      <c r="AQ8" s="24" t="n">
        <v>0.0</v>
      </c>
      <c r="AR8" s="24" t="n">
        <v>0.0</v>
      </c>
      <c r="AS8" s="24" t="n">
        <v>0.0</v>
      </c>
      <c r="AT8" s="24" t="n">
        <v>24939.5</v>
      </c>
      <c r="AU8" s="24" t="n">
        <v>269955.0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6740.0</v>
      </c>
      <c r="CH8" s="24" t="n">
        <v>0.0</v>
      </c>
      <c r="CI8" s="24" t="n">
        <v>6740.0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2110399</t>
        </is>
      </c>
      <c r="B9" s="174"/>
      <c r="C9" s="174"/>
      <c r="D9" s="172" t="inlineStr">
        <is>
          <t>污染防治支出</t>
        </is>
      </c>
      <c r="E9" s="172"/>
      <c r="F9" s="172" t="inlineStr">
        <is>
          <t>特定目标类</t>
        </is>
      </c>
      <c r="G9" s="172" t="inlineStr">
        <is>
          <t>环境污染三方治理</t>
        </is>
      </c>
      <c r="H9" s="172"/>
      <c r="I9" s="172" t="inlineStr">
        <is>
          <t>非基建项目</t>
        </is>
      </c>
      <c r="J9" s="200" t="inlineStr">
        <is>
          <t>否</t>
        </is>
      </c>
      <c r="K9" s="24" t="n">
        <v>2091578.39</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2091578.39</v>
      </c>
      <c r="AA9" s="24" t="n">
        <v>8415.0</v>
      </c>
      <c r="AB9" s="24" t="n">
        <v>19254.4</v>
      </c>
      <c r="AC9" s="24" t="n">
        <v>0.0</v>
      </c>
      <c r="AD9" s="24" t="n">
        <v>0.0</v>
      </c>
      <c r="AE9" s="24" t="n">
        <v>0.0</v>
      </c>
      <c r="AF9" s="24" t="n">
        <v>0.0</v>
      </c>
      <c r="AG9" s="24" t="n">
        <v>0.0</v>
      </c>
      <c r="AH9" s="24" t="n">
        <v>0.0</v>
      </c>
      <c r="AI9" s="24" t="n">
        <v>0.0</v>
      </c>
      <c r="AJ9" s="24" t="n">
        <v>6524.9</v>
      </c>
      <c r="AK9" s="24" t="n">
        <v>0.0</v>
      </c>
      <c r="AL9" s="24" t="n">
        <v>0.0</v>
      </c>
      <c r="AM9" s="24" t="n">
        <v>0.0</v>
      </c>
      <c r="AN9" s="24" t="n">
        <v>0.0</v>
      </c>
      <c r="AO9" s="24" t="n">
        <v>0.0</v>
      </c>
      <c r="AP9" s="24" t="n">
        <v>0.0</v>
      </c>
      <c r="AQ9" s="24" t="n">
        <v>0.0</v>
      </c>
      <c r="AR9" s="24" t="n">
        <v>0.0</v>
      </c>
      <c r="AS9" s="24" t="n">
        <v>880.0</v>
      </c>
      <c r="AT9" s="24" t="n">
        <v>0.0</v>
      </c>
      <c r="AU9" s="24" t="n">
        <v>2056504.09</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2110402</t>
        </is>
      </c>
      <c r="B10" s="174"/>
      <c r="C10" s="174"/>
      <c r="D10" s="172" t="inlineStr">
        <is>
          <t>环境保护专项经费</t>
        </is>
      </c>
      <c r="E10" s="172"/>
      <c r="F10" s="172" t="inlineStr">
        <is>
          <t>特定目标类</t>
        </is>
      </c>
      <c r="G10" s="172" t="inlineStr">
        <is>
          <t>2022省级农村生态环境保护</t>
        </is>
      </c>
      <c r="H10" s="172"/>
      <c r="I10" s="172" t="inlineStr">
        <is>
          <t>非基建项目</t>
        </is>
      </c>
      <c r="J10" s="200" t="inlineStr">
        <is>
          <t>否</t>
        </is>
      </c>
      <c r="K10" s="24" t="n">
        <v>100000.0</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100000.0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100000.0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2120899</t>
        </is>
      </c>
      <c r="B11" s="174"/>
      <c r="C11" s="174"/>
      <c r="D11" s="172" t="inlineStr">
        <is>
          <t>国有土地使用权出让收入安排的支出</t>
        </is>
      </c>
      <c r="E11" s="172"/>
      <c r="F11" s="172" t="inlineStr">
        <is>
          <t>特定目标类</t>
        </is>
      </c>
      <c r="G11" s="172"/>
      <c r="H11" s="172"/>
      <c r="I11" s="172" t="inlineStr">
        <is>
          <t>非基建项目</t>
        </is>
      </c>
      <c r="J11" s="200" t="inlineStr">
        <is>
          <t>否</t>
        </is>
      </c>
      <c r="K11" s="24" t="n">
        <f>'Z05_2 项目支出决算明细表'!L11 + 'Z05_2 项目支出决算明细表'!Z11 + 'Z05_2 项目支出决算明细表'!BB11 + 'Z05_2 项目支出决算明细表'!BO11 + 'Z05_2 项目支出决算明细表'!BT11 + 'Z05_2 项目支出决算明细表'!CG11 + 'Z05_2 项目支出决算明细表'!CX11 + 'Z05_2 项目支出决算明细表'!DA11 + 'Z05_2 项目支出决算明细表'!DG11 + 'Z05_2 项目支出决算明细表'!DK11</f>
        <v>256640.24</v>
      </c>
      <c r="L11" s="24" t="n">
        <f>('Z05_2 项目支出决算明细表'!M11+'Z05_2 项目支出决算明细表'!N11+'Z05_2 项目支出决算明细表'!O11+'Z05_2 项目支出决算明细表'!P11+'Z05_2 项目支出决算明细表'!Q11+'Z05_2 项目支出决算明细表'!R11+'Z05_2 项目支出决算明细表'!S11+'Z05_2 项目支出决算明细表'!T11+'Z05_2 项目支出决算明细表'!U11+'Z05_2 项目支出决算明细表'!V11+'Z05_2 项目支出决算明细表'!W11+'Z05_2 项目支出决算明细表'!X11+'Z05_2 项目支出决算明细表'!Y11)</f>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f>('Z05_2 项目支出决算明细表'!AA11+'Z05_2 项目支出决算明细表'!AB11+'Z05_2 项目支出决算明细表'!AC11+'Z05_2 项目支出决算明细表'!AD11+'Z05_2 项目支出决算明细表'!AE11+'Z05_2 项目支出决算明细表'!AF11+'Z05_2 项目支出决算明细表'!AG11+'Z05_2 项目支出决算明细表'!AH11+'Z05_2 项目支出决算明细表'!AI11+'Z05_2 项目支出决算明细表'!AJ11+'Z05_2 项目支出决算明细表'!AK11+'Z05_2 项目支出决算明细表'!AL11+'Z05_2 项目支出决算明细表'!AM11+'Z05_2 项目支出决算明细表'!AN11+'Z05_2 项目支出决算明细表'!AO11+'Z05_2 项目支出决算明细表'!AP11+'Z05_2 项目支出决算明细表'!AQ11+'Z05_2 项目支出决算明细表'!AR11+'Z05_2 项目支出决算明细表'!AS11+'Z05_2 项目支出决算明细表'!AT11+'Z05_2 项目支出决算明细表'!AU11+'Z05_2 项目支出决算明细表'!AV11+'Z05_2 项目支出决算明细表'!AW11+'Z05_2 项目支出决算明细表'!AX11+'Z05_2 项目支出决算明细表'!AY11+'Z05_2 项目支出决算明细表'!AZ11+'Z05_2 项目支出决算明细表'!BA11)</f>
        <v>256640.24</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256640.24</v>
      </c>
      <c r="AV11" s="24" t="n">
        <v>0.0</v>
      </c>
      <c r="AW11" s="24" t="n">
        <v>0.0</v>
      </c>
      <c r="AX11" s="24" t="n">
        <v>0.0</v>
      </c>
      <c r="AY11" s="24" t="n">
        <v>0.0</v>
      </c>
      <c r="AZ11" s="24" t="n">
        <v>0.0</v>
      </c>
      <c r="BA11" s="24" t="n">
        <v>0.0</v>
      </c>
      <c r="BB11" s="24" t="n">
        <f>('Z05_2 项目支出决算明细表'!BC11+'Z05_2 项目支出决算明细表'!BD11+'Z05_2 项目支出决算明细表'!BE11+'Z05_2 项目支出决算明细表'!BF11+'Z05_2 项目支出决算明细表'!BG11+'Z05_2 项目支出决算明细表'!BH11+'Z05_2 项目支出决算明细表'!BI11+'Z05_2 项目支出决算明细表'!BJ11+'Z05_2 项目支出决算明细表'!BK11+'Z05_2 项目支出决算明细表'!BL11+'Z05_2 项目支出决算明细表'!BM11+'Z05_2 项目支出决算明细表'!BN11)</f>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f>('Z05_2 项目支出决算明细表'!BP11+'Z05_2 项目支出决算明细表'!BQ11+'Z05_2 项目支出决算明细表'!BR11+'Z05_2 项目支出决算明细表'!BS11)</f>
        <v>0.0</v>
      </c>
      <c r="BP11" s="24" t="n">
        <v>0.0</v>
      </c>
      <c r="BQ11" s="24" t="n">
        <v>0.0</v>
      </c>
      <c r="BR11" s="24" t="n">
        <v>0.0</v>
      </c>
      <c r="BS11" s="24" t="n">
        <v>0.0</v>
      </c>
      <c r="BT11" s="24" t="n">
        <f>('Z05_2 项目支出决算明细表'!BU11+'Z05_2 项目支出决算明细表'!BV11+'Z05_2 项目支出决算明细表'!BW11+'Z05_2 项目支出决算明细表'!BX11+'Z05_2 项目支出决算明细表'!BY11+'Z05_2 项目支出决算明细表'!BZ11+'Z05_2 项目支出决算明细表'!CA11+'Z05_2 项目支出决算明细表'!CB11+'Z05_2 项目支出决算明细表'!CC11+'Z05_2 项目支出决算明细表'!CD11+'Z05_2 项目支出决算明细表'!CE11+'Z05_2 项目支出决算明细表'!CF11)</f>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f>('Z05_2 项目支出决算明细表'!CH11+'Z05_2 项目支出决算明细表'!CI11+'Z05_2 项目支出决算明细表'!CJ11+'Z05_2 项目支出决算明细表'!CK11+'Z05_2 项目支出决算明细表'!CL11+'Z05_2 项目支出决算明细表'!CM11+'Z05_2 项目支出决算明细表'!CN11+'Z05_2 项目支出决算明细表'!CO11+'Z05_2 项目支出决算明细表'!CP11+'Z05_2 项目支出决算明细表'!CQ11+'Z05_2 项目支出决算明细表'!CR11+'Z05_2 项目支出决算明细表'!CS11+'Z05_2 项目支出决算明细表'!CT11+'Z05_2 项目支出决算明细表'!CU11+'Z05_2 项目支出决算明细表'!CV11+'Z05_2 项目支出决算明细表'!CW11)</f>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f>'Z05_2 项目支出决算明细表'!CY11 + 'Z05_2 项目支出决算明细表'!CZ11</f>
        <v>0.0</v>
      </c>
      <c r="CY11" s="24" t="n">
        <v>0.0</v>
      </c>
      <c r="CZ11" s="24" t="n">
        <v>0.0</v>
      </c>
      <c r="DA11" s="24" t="n">
        <f>('Z05_2 项目支出决算明细表'!DB11+'Z05_2 项目支出决算明细表'!DC11+'Z05_2 项目支出决算明细表'!DD11+'Z05_2 项目支出决算明细表'!DE11+'Z05_2 项目支出决算明细表'!DF11)</f>
        <v>0.0</v>
      </c>
      <c r="DB11" s="24" t="n">
        <v>0.0</v>
      </c>
      <c r="DC11" s="24" t="n">
        <v>0.0</v>
      </c>
      <c r="DD11" s="24" t="n">
        <v>0.0</v>
      </c>
      <c r="DE11" s="24" t="n">
        <v>0.0</v>
      </c>
      <c r="DF11" s="24" t="n">
        <v>0.0</v>
      </c>
      <c r="DG11" s="24" t="n">
        <f>('Z05_2 项目支出决算明细表'!DH11+'Z05_2 项目支出决算明细表'!DI11+'Z05_2 项目支出决算明细表'!DJ11)</f>
        <v>0.0</v>
      </c>
      <c r="DH11" s="24" t="n">
        <v>0.0</v>
      </c>
      <c r="DI11" s="24" t="n">
        <v>0.0</v>
      </c>
      <c r="DJ11" s="24" t="n">
        <v>0.0</v>
      </c>
      <c r="DK11" s="24" t="n">
        <f>('Z05_2 项目支出决算明细表'!DL11+'Z05_2 项目支出决算明细表'!DM11+'Z05_2 项目支出决算明细表'!DN11+'Z05_2 项目支出决算明细表'!DO11+'Z05_2 项目支出决算明细表'!DP11)</f>
        <v>0.0</v>
      </c>
      <c r="DL11" s="24" t="n">
        <v>0.0</v>
      </c>
      <c r="DM11" s="24" t="n">
        <v>0.0</v>
      </c>
      <c r="DN11" s="24" t="n">
        <v>0.0</v>
      </c>
      <c r="DO11" s="24" t="n">
        <v>0.0</v>
      </c>
      <c r="DP11" s="26" t="n">
        <v>0.0</v>
      </c>
    </row>
  </sheetData>
  <mergeCells count="137">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s>
  <dataValidations count="3">
    <dataValidation type="list" sqref="I7:I11" allowBlank="true" errorStyle="stop">
      <formula1>HIDDENSHEETNAME!$N$2:$N$5</formula1>
    </dataValidation>
    <dataValidation type="list" sqref="J7:J11" allowBlank="true" errorStyle="stop">
      <formula1>HIDDENSHEETNAME!$C$2:$C$3</formula1>
    </dataValidation>
    <dataValidation type="list" sqref="F7:F11"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2872066.47</v>
      </c>
      <c r="L6" s="24" t="n">
        <f>SUM('Z06 项目支出分项目收入支出决算表'!L7)</f>
        <v>0.0</v>
      </c>
      <c r="M6" s="24" t="n">
        <f>SUM('Z06 项目支出分项目收入支出决算表'!M7)</f>
        <v>0.0</v>
      </c>
      <c r="N6" s="24" t="n">
        <f>SUM('Z06 项目支出分项目收入支出决算表'!N7)</f>
        <v>2872066.47</v>
      </c>
      <c r="O6" s="24" t="n">
        <f>SUM('Z06 项目支出分项目收入支出决算表'!O7)</f>
        <v>0.0</v>
      </c>
      <c r="P6" s="24" t="n">
        <f>SUM('Z06 项目支出分项目收入支出决算表'!P7)</f>
        <v>0.0</v>
      </c>
      <c r="Q6" s="24" t="n">
        <f>'Z06 项目支出分项目收入支出决算表'!R6 + 'Z06 项目支出分项目收入支出决算表'!S6</f>
        <v>2872066.47</v>
      </c>
      <c r="R6" s="24" t="n">
        <f>SUM('Z06 项目支出分项目收入支出决算表'!R7)</f>
        <v>2872066.47</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2012999</t>
        </is>
      </c>
      <c r="B7" s="174"/>
      <c r="C7" s="174"/>
      <c r="D7" s="172" t="inlineStr">
        <is>
          <t>群众团体事务支出</t>
        </is>
      </c>
      <c r="E7" s="172"/>
      <c r="F7" s="172" t="inlineStr">
        <is>
          <t>特定目标类</t>
        </is>
      </c>
      <c r="G7" s="172"/>
      <c r="H7" s="172"/>
      <c r="I7" s="200" t="inlineStr">
        <is>
          <t>非基建项目</t>
        </is>
      </c>
      <c r="J7" s="172" t="inlineStr">
        <is>
          <t>否</t>
        </is>
      </c>
      <c r="K7" s="24" t="n">
        <v>83626.44</v>
      </c>
      <c r="L7" s="24" t="n">
        <v>0.0</v>
      </c>
      <c r="M7" s="24" t="n">
        <v>0.0</v>
      </c>
      <c r="N7" s="24" t="n">
        <v>83626.44</v>
      </c>
      <c r="O7" s="24" t="n">
        <v>0.0</v>
      </c>
      <c r="P7" s="24" t="n">
        <v>0.0</v>
      </c>
      <c r="Q7" s="24" t="n">
        <v>83626.44</v>
      </c>
      <c r="R7" s="24" t="n">
        <v>83626.44</v>
      </c>
      <c r="S7" s="24" t="n">
        <v>0.0</v>
      </c>
      <c r="T7" s="24" t="n">
        <v>0.0</v>
      </c>
      <c r="U7" s="24" t="n">
        <v>0.0</v>
      </c>
      <c r="V7" s="24" t="n">
        <v>0.0</v>
      </c>
      <c r="W7" s="24" t="n">
        <v>0.0</v>
      </c>
      <c r="X7" s="24" t="n">
        <v>0.0</v>
      </c>
      <c r="Y7" s="26" t="n">
        <v>0.0</v>
      </c>
    </row>
    <row r="8" customHeight="true" ht="15.0">
      <c r="A8" s="172" t="inlineStr">
        <is>
          <t>2110299</t>
        </is>
      </c>
      <c r="B8" s="174"/>
      <c r="C8" s="174"/>
      <c r="D8" s="172" t="inlineStr">
        <is>
          <t>环境监测与监察支出</t>
        </is>
      </c>
      <c r="E8" s="172"/>
      <c r="F8" s="172" t="inlineStr">
        <is>
          <t>特定目标类</t>
        </is>
      </c>
      <c r="G8" s="172"/>
      <c r="H8" s="172"/>
      <c r="I8" s="200" t="inlineStr">
        <is>
          <t>非基建项目</t>
        </is>
      </c>
      <c r="J8" s="172" t="inlineStr">
        <is>
          <t>否</t>
        </is>
      </c>
      <c r="K8" s="24" t="n">
        <v>340221.4</v>
      </c>
      <c r="L8" s="24" t="n">
        <v>0.0</v>
      </c>
      <c r="M8" s="24" t="n">
        <v>0.0</v>
      </c>
      <c r="N8" s="24" t="n">
        <v>340221.4</v>
      </c>
      <c r="O8" s="24" t="n">
        <v>0.0</v>
      </c>
      <c r="P8" s="24" t="n">
        <v>0.0</v>
      </c>
      <c r="Q8" s="24" t="n">
        <v>340221.4</v>
      </c>
      <c r="R8" s="24" t="n">
        <v>340221.4</v>
      </c>
      <c r="S8" s="24" t="n">
        <v>0.0</v>
      </c>
      <c r="T8" s="24" t="n">
        <v>0.0</v>
      </c>
      <c r="U8" s="24" t="n">
        <v>0.0</v>
      </c>
      <c r="V8" s="24" t="n">
        <v>0.0</v>
      </c>
      <c r="W8" s="24" t="n">
        <v>0.0</v>
      </c>
      <c r="X8" s="24" t="n">
        <v>0.0</v>
      </c>
      <c r="Y8" s="26" t="n">
        <v>0.0</v>
      </c>
    </row>
    <row r="9" customHeight="true" ht="15.0">
      <c r="A9" s="172" t="inlineStr">
        <is>
          <t>2110399</t>
        </is>
      </c>
      <c r="B9" s="174"/>
      <c r="C9" s="174"/>
      <c r="D9" s="172" t="inlineStr">
        <is>
          <t>污染防治支出</t>
        </is>
      </c>
      <c r="E9" s="172"/>
      <c r="F9" s="172" t="inlineStr">
        <is>
          <t>特定目标类</t>
        </is>
      </c>
      <c r="G9" s="172"/>
      <c r="H9" s="172"/>
      <c r="I9" s="200" t="inlineStr">
        <is>
          <t>非基建项目</t>
        </is>
      </c>
      <c r="J9" s="172" t="inlineStr">
        <is>
          <t>否</t>
        </is>
      </c>
      <c r="K9" s="24" t="n">
        <v>2091578.39</v>
      </c>
      <c r="L9" s="24" t="n">
        <v>0.0</v>
      </c>
      <c r="M9" s="24" t="n">
        <v>0.0</v>
      </c>
      <c r="N9" s="24" t="n">
        <v>2091578.39</v>
      </c>
      <c r="O9" s="24" t="n">
        <v>0.0</v>
      </c>
      <c r="P9" s="24" t="n">
        <v>0.0</v>
      </c>
      <c r="Q9" s="24" t="n">
        <v>2091578.39</v>
      </c>
      <c r="R9" s="24" t="n">
        <v>2091578.39</v>
      </c>
      <c r="S9" s="24" t="n">
        <v>0.0</v>
      </c>
      <c r="T9" s="24" t="n">
        <v>0.0</v>
      </c>
      <c r="U9" s="24" t="n">
        <v>0.0</v>
      </c>
      <c r="V9" s="24" t="n">
        <v>0.0</v>
      </c>
      <c r="W9" s="24" t="n">
        <v>0.0</v>
      </c>
      <c r="X9" s="24" t="n">
        <v>0.0</v>
      </c>
      <c r="Y9" s="26" t="n">
        <v>0.0</v>
      </c>
    </row>
    <row r="10" customHeight="true" ht="15.0">
      <c r="A10" s="172" t="inlineStr">
        <is>
          <t>2110402</t>
        </is>
      </c>
      <c r="B10" s="174"/>
      <c r="C10" s="174"/>
      <c r="D10" s="172" t="inlineStr">
        <is>
          <t>环境保护专项经费</t>
        </is>
      </c>
      <c r="E10" s="172"/>
      <c r="F10" s="172" t="inlineStr">
        <is>
          <t>特定目标类</t>
        </is>
      </c>
      <c r="G10" s="172"/>
      <c r="H10" s="172"/>
      <c r="I10" s="200" t="inlineStr">
        <is>
          <t>非基建项目</t>
        </is>
      </c>
      <c r="J10" s="172" t="inlineStr">
        <is>
          <t>否</t>
        </is>
      </c>
      <c r="K10" s="24" t="n">
        <v>100000.0</v>
      </c>
      <c r="L10" s="24" t="n">
        <v>0.0</v>
      </c>
      <c r="M10" s="24" t="n">
        <v>0.0</v>
      </c>
      <c r="N10" s="24" t="n">
        <v>100000.0</v>
      </c>
      <c r="O10" s="24" t="n">
        <v>0.0</v>
      </c>
      <c r="P10" s="24" t="n">
        <v>0.0</v>
      </c>
      <c r="Q10" s="24" t="n">
        <v>100000.0</v>
      </c>
      <c r="R10" s="24" t="n">
        <v>100000.0</v>
      </c>
      <c r="S10" s="24" t="n">
        <v>0.0</v>
      </c>
      <c r="T10" s="24" t="n">
        <v>0.0</v>
      </c>
      <c r="U10" s="24" t="n">
        <v>0.0</v>
      </c>
      <c r="V10" s="24" t="n">
        <v>0.0</v>
      </c>
      <c r="W10" s="24" t="n">
        <v>0.0</v>
      </c>
      <c r="X10" s="24" t="n">
        <v>0.0</v>
      </c>
      <c r="Y10" s="26" t="n">
        <v>0.0</v>
      </c>
    </row>
    <row r="11" customHeight="true" ht="15.0">
      <c r="A11" s="172" t="inlineStr">
        <is>
          <t>2120899</t>
        </is>
      </c>
      <c r="B11" s="174"/>
      <c r="C11" s="174"/>
      <c r="D11" s="172" t="inlineStr">
        <is>
          <t>国有土地使用权出让收入安排的支出</t>
        </is>
      </c>
      <c r="E11" s="172"/>
      <c r="F11" s="172" t="inlineStr">
        <is>
          <t>特定目标类</t>
        </is>
      </c>
      <c r="G11" s="172"/>
      <c r="H11" s="172"/>
      <c r="I11" s="200" t="inlineStr">
        <is>
          <t>非基建项目</t>
        </is>
      </c>
      <c r="J11" s="172" t="inlineStr">
        <is>
          <t>否</t>
        </is>
      </c>
      <c r="K11" s="24" t="n">
        <f>'Z06 项目支出分项目收入支出决算表'!L11 + 'Z06 项目支出分项目收入支出决算表'!N11 + 'Z06 项目支出分项目收入支出决算表'!P11</f>
        <v>256640.24</v>
      </c>
      <c r="L11" s="24" t="n">
        <v>0.0</v>
      </c>
      <c r="M11" s="24" t="n">
        <v>0.0</v>
      </c>
      <c r="N11" s="24" t="n">
        <v>256640.24</v>
      </c>
      <c r="O11" s="24" t="n">
        <v>0.0</v>
      </c>
      <c r="P11" s="24" t="n">
        <v>0.0</v>
      </c>
      <c r="Q11" s="24" t="n">
        <f>'Z06 项目支出分项目收入支出决算表'!R11 + 'Z06 项目支出分项目收入支出决算表'!S11</f>
        <v>256640.24</v>
      </c>
      <c r="R11" s="24" t="n">
        <v>256640.24</v>
      </c>
      <c r="S11" s="24" t="n">
        <v>0.0</v>
      </c>
      <c r="T11" s="24" t="n">
        <v>0.0</v>
      </c>
      <c r="U11" s="24" t="n">
        <v>0.0</v>
      </c>
      <c r="V11" s="24" t="n">
        <f>'Z06 项目支出分项目收入支出决算表'!K11 - 'Z06 项目支出分项目收入支出决算表'!Q11 + 'Z06 项目支出分项目收入支出决算表'!T11 - 'Z06 项目支出分项目收入支出决算表'!U11</f>
        <v>0.0</v>
      </c>
      <c r="W11" s="24" t="n">
        <f>'Z06 项目支出分项目收入支出决算表'!X11 + 'Z06 项目支出分项目收入支出决算表'!Y11</f>
        <v>0.0</v>
      </c>
      <c r="X11" s="24" t="n">
        <v>0.0</v>
      </c>
      <c r="Y11" s="26" t="n">
        <v>0.0</v>
      </c>
    </row>
  </sheetData>
  <mergeCells count="38">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s>
  <dataValidations count="3">
    <dataValidation type="list" sqref="J7:J11" allowBlank="true" errorStyle="stop">
      <formula1>HIDDENSHEETNAME!$C$2:$C$3</formula1>
    </dataValidation>
    <dataValidation type="list" sqref="F7:F11" allowBlank="true" errorStyle="stop">
      <formula1>HIDDENSHEETNAME!$O$2:$O$3</formula1>
    </dataValidation>
    <dataValidation type="list" sqref="I7:I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3054384.8</v>
      </c>
      <c r="I6" s="24" t="n">
        <f>SUM('Z07 一般公共预算财政拨款收入支出决算表'!I7)</f>
        <v>438958.57</v>
      </c>
      <c r="J6" s="24" t="n">
        <f>SUM('Z07 一般公共预算财政拨款收入支出决算表'!J7)</f>
        <v>2615426.23</v>
      </c>
      <c r="K6" s="24" t="n">
        <f>'Z07 一般公共预算财政拨款收入支出决算表'!L6 + 'Z07 一般公共预算财政拨款收入支出决算表'!O6</f>
        <v>3054384.8</v>
      </c>
      <c r="L6" s="24" t="n">
        <f>'Z07 一般公共预算财政拨款收入支出决算表'!M6 + 'Z07 一般公共预算财政拨款收入支出决算表'!N6</f>
        <v>438958.57</v>
      </c>
      <c r="M6" s="24" t="n">
        <f>SUM('Z07 一般公共预算财政拨款收入支出决算表'!M7)</f>
        <v>388800.0</v>
      </c>
      <c r="N6" s="24" t="n">
        <f>SUM('Z07 一般公共预算财政拨款收入支出决算表'!N7)</f>
        <v>50158.57</v>
      </c>
      <c r="O6" s="24" t="n">
        <f>SUM('Z07 一般公共预算财政拨款收入支出决算表'!O7)</f>
        <v>2615426.23</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2012999</t>
        </is>
      </c>
      <c r="B7" s="174"/>
      <c r="C7" s="174"/>
      <c r="D7" s="30" t="inlineStr">
        <is>
          <t>其他群众团体事务支出</t>
        </is>
      </c>
      <c r="E7" s="24" t="n">
        <v>0.0</v>
      </c>
      <c r="F7" s="24" t="n">
        <v>0.0</v>
      </c>
      <c r="G7" s="24" t="n">
        <v>0.0</v>
      </c>
      <c r="H7" s="24" t="n">
        <v>83626.44</v>
      </c>
      <c r="I7" s="24" t="n">
        <v>0.0</v>
      </c>
      <c r="J7" s="24" t="n">
        <v>83626.44</v>
      </c>
      <c r="K7" s="24" t="n">
        <v>83626.44</v>
      </c>
      <c r="L7" s="24" t="n">
        <v>0.0</v>
      </c>
      <c r="M7" s="24" t="n">
        <v>0.0</v>
      </c>
      <c r="N7" s="24" t="n">
        <v>0.0</v>
      </c>
      <c r="O7" s="24" t="n">
        <v>83626.44</v>
      </c>
      <c r="P7" s="24" t="n">
        <v>0.0</v>
      </c>
      <c r="Q7" s="24" t="n">
        <v>0.0</v>
      </c>
      <c r="R7" s="24" t="n">
        <v>0.0</v>
      </c>
      <c r="S7" s="24" t="n">
        <v>0.0</v>
      </c>
      <c r="T7" s="26" t="n">
        <v>0.0</v>
      </c>
    </row>
    <row r="8" customHeight="true" ht="15.0">
      <c r="A8" s="172" t="inlineStr">
        <is>
          <t>2110101</t>
        </is>
      </c>
      <c r="B8" s="174"/>
      <c r="C8" s="174"/>
      <c r="D8" s="30" t="inlineStr">
        <is>
          <t>行政运行</t>
        </is>
      </c>
      <c r="E8" s="24" t="n">
        <v>0.0</v>
      </c>
      <c r="F8" s="24" t="n">
        <v>0.0</v>
      </c>
      <c r="G8" s="24" t="n">
        <v>0.0</v>
      </c>
      <c r="H8" s="24" t="n">
        <v>438958.57</v>
      </c>
      <c r="I8" s="24" t="n">
        <v>438958.57</v>
      </c>
      <c r="J8" s="24" t="n">
        <v>0.0</v>
      </c>
      <c r="K8" s="24" t="n">
        <v>438958.57</v>
      </c>
      <c r="L8" s="24" t="n">
        <v>438958.57</v>
      </c>
      <c r="M8" s="24" t="n">
        <v>388800.0</v>
      </c>
      <c r="N8" s="24" t="n">
        <v>50158.57</v>
      </c>
      <c r="O8" s="24" t="n">
        <v>0.0</v>
      </c>
      <c r="P8" s="24" t="n">
        <v>0.0</v>
      </c>
      <c r="Q8" s="24" t="n">
        <v>0.0</v>
      </c>
      <c r="R8" s="24" t="n">
        <v>0.0</v>
      </c>
      <c r="S8" s="24" t="n">
        <v>0.0</v>
      </c>
      <c r="T8" s="26" t="n">
        <v>0.0</v>
      </c>
    </row>
    <row r="9" customHeight="true" ht="15.0">
      <c r="A9" s="172" t="inlineStr">
        <is>
          <t>2110299</t>
        </is>
      </c>
      <c r="B9" s="174"/>
      <c r="C9" s="174"/>
      <c r="D9" s="30" t="inlineStr">
        <is>
          <t>其他环境监测与监察支出</t>
        </is>
      </c>
      <c r="E9" s="24" t="n">
        <v>0.0</v>
      </c>
      <c r="F9" s="24" t="n">
        <v>0.0</v>
      </c>
      <c r="G9" s="24" t="n">
        <v>0.0</v>
      </c>
      <c r="H9" s="24" t="n">
        <v>340221.4</v>
      </c>
      <c r="I9" s="24" t="n">
        <v>0.0</v>
      </c>
      <c r="J9" s="24" t="n">
        <v>340221.4</v>
      </c>
      <c r="K9" s="24" t="n">
        <v>340221.4</v>
      </c>
      <c r="L9" s="24" t="n">
        <v>0.0</v>
      </c>
      <c r="M9" s="24" t="n">
        <v>0.0</v>
      </c>
      <c r="N9" s="24" t="n">
        <v>0.0</v>
      </c>
      <c r="O9" s="24" t="n">
        <v>340221.4</v>
      </c>
      <c r="P9" s="24" t="n">
        <v>0.0</v>
      </c>
      <c r="Q9" s="24" t="n">
        <v>0.0</v>
      </c>
      <c r="R9" s="24" t="n">
        <v>0.0</v>
      </c>
      <c r="S9" s="24" t="n">
        <v>0.0</v>
      </c>
      <c r="T9" s="26" t="n">
        <v>0.0</v>
      </c>
    </row>
    <row r="10" customHeight="true" ht="15.0">
      <c r="A10" s="172" t="inlineStr">
        <is>
          <t>2110399</t>
        </is>
      </c>
      <c r="B10" s="174"/>
      <c r="C10" s="174"/>
      <c r="D10" s="30" t="inlineStr">
        <is>
          <t>其他污染防治支出</t>
        </is>
      </c>
      <c r="E10" s="24" t="n">
        <v>0.0</v>
      </c>
      <c r="F10" s="24" t="n">
        <v>0.0</v>
      </c>
      <c r="G10" s="24" t="n">
        <v>0.0</v>
      </c>
      <c r="H10" s="24" t="n">
        <v>2091578.39</v>
      </c>
      <c r="I10" s="24" t="n">
        <v>0.0</v>
      </c>
      <c r="J10" s="24" t="n">
        <v>2091578.39</v>
      </c>
      <c r="K10" s="24" t="n">
        <v>2091578.39</v>
      </c>
      <c r="L10" s="24" t="n">
        <v>0.0</v>
      </c>
      <c r="M10" s="24" t="n">
        <v>0.0</v>
      </c>
      <c r="N10" s="24" t="n">
        <v>0.0</v>
      </c>
      <c r="O10" s="24" t="n">
        <v>2091578.39</v>
      </c>
      <c r="P10" s="24" t="n">
        <v>0.0</v>
      </c>
      <c r="Q10" s="24" t="n">
        <v>0.0</v>
      </c>
      <c r="R10" s="24" t="n">
        <v>0.0</v>
      </c>
      <c r="S10" s="24" t="n">
        <v>0.0</v>
      </c>
      <c r="T10" s="26" t="n">
        <v>0.0</v>
      </c>
    </row>
    <row r="11" customHeight="true" ht="15.0">
      <c r="A11" s="172" t="inlineStr">
        <is>
          <t>2110402</t>
        </is>
      </c>
      <c r="B11" s="174"/>
      <c r="C11" s="174"/>
      <c r="D11" s="30" t="inlineStr">
        <is>
          <t>农村环境保护</t>
        </is>
      </c>
      <c r="E11" s="24" t="n">
        <f>'Z07 一般公共预算财政拨款收入支出决算表'!F11 + 'Z07 一般公共预算财政拨款收入支出决算表'!G11</f>
        <v>0.0</v>
      </c>
      <c r="F11" s="24" t="n">
        <v>0.0</v>
      </c>
      <c r="G11" s="24" t="n">
        <v>0.0</v>
      </c>
      <c r="H11" s="24" t="n">
        <f>'Z07 一般公共预算财政拨款收入支出决算表'!I11 + 'Z07 一般公共预算财政拨款收入支出决算表'!J11</f>
        <v>100000.0</v>
      </c>
      <c r="I11" s="24" t="n">
        <v>0.0</v>
      </c>
      <c r="J11" s="24" t="n">
        <v>100000.0</v>
      </c>
      <c r="K11" s="24" t="n">
        <f>'Z07 一般公共预算财政拨款收入支出决算表'!L11 + 'Z07 一般公共预算财政拨款收入支出决算表'!O11</f>
        <v>100000.0</v>
      </c>
      <c r="L11" s="24" t="n">
        <f>'Z07 一般公共预算财政拨款收入支出决算表'!M11 + 'Z07 一般公共预算财政拨款收入支出决算表'!N11</f>
        <v>0.0</v>
      </c>
      <c r="M11" s="24" t="n">
        <f>'Z07 一般公共预算财政拨款收入支出决算表'!M11</f>
        <v>0.0</v>
      </c>
      <c r="N11" s="24" t="n">
        <f>'Z07 一般公共预算财政拨款收入支出决算表'!N11</f>
        <v>0.0</v>
      </c>
      <c r="O11" s="24" t="n">
        <f>'Z07 一般公共预算财政拨款收入支出决算表'!O11</f>
        <v>100000.0</v>
      </c>
      <c r="P11" s="24" t="n">
        <f>'Z07 一般公共预算财政拨款收入支出决算表'!Q11 + 'Z07 一般公共预算财政拨款收入支出决算表'!R11</f>
        <v>0.0</v>
      </c>
      <c r="Q11" s="24" t="n">
        <f>'Z07 一般公共预算财政拨款收入支出决算表'!F11 + 'Z07 一般公共预算财政拨款收入支出决算表'!I11 - 'Z07 一般公共预算财政拨款收入支出决算表'!L11</f>
        <v>0.0</v>
      </c>
      <c r="R11" s="24" t="n">
        <f>'Z07 一般公共预算财政拨款收入支出决算表'!S11 + 'Z07 一般公共预算财政拨款收入支出决算表'!T11</f>
        <v>0.0</v>
      </c>
      <c r="S11" s="24" t="n">
        <v>0.0</v>
      </c>
      <c r="T11" s="26" t="n">
        <v>0.0</v>
      </c>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3054384.8</v>
      </c>
      <c r="F6" s="24" t="n">
        <f>SUM('Z08 一般公共预算财政拨款支出决算明细表'!F7)</f>
        <v>388800.0</v>
      </c>
      <c r="G6" s="24" t="n">
        <f>SUM('Z08 一般公共预算财政拨款支出决算明细表'!G7)</f>
        <v>178800.0</v>
      </c>
      <c r="H6" s="24" t="n">
        <f>SUM('Z08 一般公共预算财政拨款支出决算明细表'!H7)</f>
        <v>150000.0</v>
      </c>
      <c r="I6" s="24" t="n">
        <f>SUM('Z08 一般公共预算财政拨款支出决算明细表'!I7)</f>
        <v>0.0</v>
      </c>
      <c r="J6" s="24" t="n">
        <f>SUM('Z08 一般公共预算财政拨款支出决算明细表'!J7)</f>
        <v>0.0</v>
      </c>
      <c r="K6" s="24" t="n">
        <f>SUM('Z08 一般公共预算财政拨款支出决算明细表'!K7)</f>
        <v>60000.0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2658844.8</v>
      </c>
      <c r="U6" s="24" t="n">
        <f>SUM('Z08 一般公共预算财政拨款支出决算明细表'!U7)</f>
        <v>39474.0</v>
      </c>
      <c r="V6" s="24" t="n">
        <f>SUM('Z08 一般公共预算财政拨款支出决算明细表'!V7)</f>
        <v>36124.0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2362.0</v>
      </c>
      <c r="AB6" s="24" t="n">
        <f>SUM('Z08 一般公共预算财政拨款支出决算明细表'!AB7)</f>
        <v>0.0</v>
      </c>
      <c r="AC6" s="24" t="n">
        <f>SUM('Z08 一般公共预算财政拨款支出决算明细表'!AC7)</f>
        <v>0.0</v>
      </c>
      <c r="AD6" s="24" t="n">
        <f>SUM('Z08 一般公共预算财政拨款支出决算明细表'!AD7)</f>
        <v>48001.27</v>
      </c>
      <c r="AE6" s="24" t="n">
        <f>SUM('Z08 一般公共预算财政拨款支出决算明细表'!AE7)</f>
        <v>0.0</v>
      </c>
      <c r="AF6" s="24" t="n">
        <f>SUM('Z08 一般公共预算财政拨款支出决算明细表'!AF7)</f>
        <v>2520.0</v>
      </c>
      <c r="AG6" s="24" t="n">
        <f>SUM('Z08 一般公共预算财政拨款支出决算明细表'!AG7)</f>
        <v>7603.0</v>
      </c>
      <c r="AH6" s="24" t="n">
        <f>SUM('Z08 一般公共预算财政拨款支出决算明细表'!AH7)</f>
        <v>11000.0</v>
      </c>
      <c r="AI6" s="24" t="n">
        <f>SUM('Z08 一般公共预算财政拨款支出决算明细表'!AI7)</f>
        <v>2222.44</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880.0</v>
      </c>
      <c r="AN6" s="24" t="n">
        <f>SUM('Z08 一般公共预算财政拨款支出决算明细表'!AN7)</f>
        <v>34578.5</v>
      </c>
      <c r="AO6" s="24" t="n">
        <f>SUM('Z08 一般公共预算财政拨款支出决算明细表'!AO7)</f>
        <v>2348059.09</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126020.5</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6740.0</v>
      </c>
      <c r="CB6" s="24" t="n">
        <f>SUM('Z08 一般公共预算财政拨款支出决算明细表'!CB7)</f>
        <v>0.0</v>
      </c>
      <c r="CC6" s="24" t="n">
        <f>SUM('Z08 一般公共预算财政拨款支出决算明细表'!CC7)</f>
        <v>6740.0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2012999</t>
        </is>
      </c>
      <c r="B7" s="174"/>
      <c r="C7" s="174"/>
      <c r="D7" s="30" t="inlineStr">
        <is>
          <t>其他群众团体事务支出</t>
        </is>
      </c>
      <c r="E7" s="24" t="n">
        <v>83626.44</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83626.44</v>
      </c>
      <c r="U7" s="24" t="n">
        <v>26059.0</v>
      </c>
      <c r="V7" s="24" t="n">
        <v>0.0</v>
      </c>
      <c r="W7" s="24" t="n">
        <v>0.0</v>
      </c>
      <c r="X7" s="24" t="n">
        <v>0.0</v>
      </c>
      <c r="Y7" s="24" t="n">
        <v>0.0</v>
      </c>
      <c r="Z7" s="24" t="n">
        <v>0.0</v>
      </c>
      <c r="AA7" s="24" t="n">
        <v>0.0</v>
      </c>
      <c r="AB7" s="24" t="n">
        <v>0.0</v>
      </c>
      <c r="AC7" s="24" t="n">
        <v>0.0</v>
      </c>
      <c r="AD7" s="24" t="n">
        <v>0.0</v>
      </c>
      <c r="AE7" s="24" t="n">
        <v>0.0</v>
      </c>
      <c r="AF7" s="24" t="n">
        <v>0.0</v>
      </c>
      <c r="AG7" s="24" t="n">
        <v>0.0</v>
      </c>
      <c r="AH7" s="24" t="n">
        <v>11000.0</v>
      </c>
      <c r="AI7" s="24" t="n">
        <v>1982.44</v>
      </c>
      <c r="AJ7" s="24" t="n">
        <v>0.0</v>
      </c>
      <c r="AK7" s="24" t="n">
        <v>0.0</v>
      </c>
      <c r="AL7" s="24" t="n">
        <v>0.0</v>
      </c>
      <c r="AM7" s="24" t="n">
        <v>0.0</v>
      </c>
      <c r="AN7" s="24" t="n">
        <v>7000.0</v>
      </c>
      <c r="AO7" s="24" t="n">
        <v>20000.0</v>
      </c>
      <c r="AP7" s="24" t="n">
        <v>0.0</v>
      </c>
      <c r="AQ7" s="24" t="n">
        <v>0.0</v>
      </c>
      <c r="AR7" s="24" t="n">
        <v>0.0</v>
      </c>
      <c r="AS7" s="24" t="n">
        <v>0.0</v>
      </c>
      <c r="AT7" s="24" t="n">
        <v>0.0</v>
      </c>
      <c r="AU7" s="24" t="n">
        <v>17585.0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2110101</t>
        </is>
      </c>
      <c r="B8" s="174"/>
      <c r="C8" s="174"/>
      <c r="D8" s="30" t="inlineStr">
        <is>
          <t>行政运行</t>
        </is>
      </c>
      <c r="E8" s="24" t="n">
        <v>438958.57</v>
      </c>
      <c r="F8" s="24" t="n">
        <v>388800.0</v>
      </c>
      <c r="G8" s="24" t="n">
        <v>178800.0</v>
      </c>
      <c r="H8" s="24" t="n">
        <v>150000.0</v>
      </c>
      <c r="I8" s="24" t="n">
        <v>0.0</v>
      </c>
      <c r="J8" s="24" t="n">
        <v>0.0</v>
      </c>
      <c r="K8" s="24" t="n">
        <v>60000.0</v>
      </c>
      <c r="L8" s="24" t="n">
        <v>0.0</v>
      </c>
      <c r="M8" s="24" t="n">
        <v>0.0</v>
      </c>
      <c r="N8" s="24" t="n">
        <v>0.0</v>
      </c>
      <c r="O8" s="24" t="n">
        <v>0.0</v>
      </c>
      <c r="P8" s="24" t="n">
        <v>0.0</v>
      </c>
      <c r="Q8" s="24" t="n">
        <v>0.0</v>
      </c>
      <c r="R8" s="24" t="n">
        <v>0.0</v>
      </c>
      <c r="S8" s="24" t="n">
        <v>0.0</v>
      </c>
      <c r="T8" s="24" t="n">
        <v>50158.57</v>
      </c>
      <c r="U8" s="24" t="n">
        <v>5000.0</v>
      </c>
      <c r="V8" s="24" t="n">
        <v>0.0</v>
      </c>
      <c r="W8" s="24" t="n">
        <v>0.0</v>
      </c>
      <c r="X8" s="24" t="n">
        <v>0.0</v>
      </c>
      <c r="Y8" s="24" t="n">
        <v>0.0</v>
      </c>
      <c r="Z8" s="24" t="n">
        <v>0.0</v>
      </c>
      <c r="AA8" s="24" t="n">
        <v>2362.0</v>
      </c>
      <c r="AB8" s="24" t="n">
        <v>0.0</v>
      </c>
      <c r="AC8" s="24" t="n">
        <v>0.0</v>
      </c>
      <c r="AD8" s="24" t="n">
        <v>19759.07</v>
      </c>
      <c r="AE8" s="24" t="n">
        <v>0.0</v>
      </c>
      <c r="AF8" s="24" t="n">
        <v>2520.0</v>
      </c>
      <c r="AG8" s="24" t="n">
        <v>7603.0</v>
      </c>
      <c r="AH8" s="24" t="n">
        <v>0.0</v>
      </c>
      <c r="AI8" s="24" t="n">
        <v>240.0</v>
      </c>
      <c r="AJ8" s="24" t="n">
        <v>0.0</v>
      </c>
      <c r="AK8" s="24" t="n">
        <v>0.0</v>
      </c>
      <c r="AL8" s="24" t="n">
        <v>0.0</v>
      </c>
      <c r="AM8" s="24" t="n">
        <v>0.0</v>
      </c>
      <c r="AN8" s="24" t="n">
        <v>2639.0</v>
      </c>
      <c r="AO8" s="24" t="n">
        <v>1600.0</v>
      </c>
      <c r="AP8" s="24" t="n">
        <v>0.0</v>
      </c>
      <c r="AQ8" s="24" t="n">
        <v>0.0</v>
      </c>
      <c r="AR8" s="24" t="n">
        <v>0.0</v>
      </c>
      <c r="AS8" s="24" t="n">
        <v>0.0</v>
      </c>
      <c r="AT8" s="24" t="n">
        <v>0.0</v>
      </c>
      <c r="AU8" s="24" t="n">
        <v>8435.5</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2110299</t>
        </is>
      </c>
      <c r="B9" s="174"/>
      <c r="C9" s="174"/>
      <c r="D9" s="30" t="inlineStr">
        <is>
          <t>其他环境监测与监察支出</t>
        </is>
      </c>
      <c r="E9" s="24" t="n">
        <v>340221.4</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333481.4</v>
      </c>
      <c r="U9" s="24" t="n">
        <v>0.0</v>
      </c>
      <c r="V9" s="24" t="n">
        <v>16869.6</v>
      </c>
      <c r="W9" s="24" t="n">
        <v>0.0</v>
      </c>
      <c r="X9" s="24" t="n">
        <v>0.0</v>
      </c>
      <c r="Y9" s="24" t="n">
        <v>0.0</v>
      </c>
      <c r="Z9" s="24" t="n">
        <v>0.0</v>
      </c>
      <c r="AA9" s="24" t="n">
        <v>0.0</v>
      </c>
      <c r="AB9" s="24" t="n">
        <v>0.0</v>
      </c>
      <c r="AC9" s="24" t="n">
        <v>0.0</v>
      </c>
      <c r="AD9" s="24" t="n">
        <v>21717.3</v>
      </c>
      <c r="AE9" s="24" t="n">
        <v>0.0</v>
      </c>
      <c r="AF9" s="24" t="n">
        <v>0.0</v>
      </c>
      <c r="AG9" s="24" t="n">
        <v>0.0</v>
      </c>
      <c r="AH9" s="24" t="n">
        <v>0.0</v>
      </c>
      <c r="AI9" s="24" t="n">
        <v>0.0</v>
      </c>
      <c r="AJ9" s="24" t="n">
        <v>0.0</v>
      </c>
      <c r="AK9" s="24" t="n">
        <v>0.0</v>
      </c>
      <c r="AL9" s="24" t="n">
        <v>0.0</v>
      </c>
      <c r="AM9" s="24" t="n">
        <v>0.0</v>
      </c>
      <c r="AN9" s="24" t="n">
        <v>24939.5</v>
      </c>
      <c r="AO9" s="24" t="n">
        <v>269955.0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6740.0</v>
      </c>
      <c r="CB9" s="24" t="n">
        <v>0.0</v>
      </c>
      <c r="CC9" s="24" t="n">
        <v>6740.0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2110399</t>
        </is>
      </c>
      <c r="B10" s="174"/>
      <c r="C10" s="174"/>
      <c r="D10" s="30" t="inlineStr">
        <is>
          <t>其他污染防治支出</t>
        </is>
      </c>
      <c r="E10" s="24" t="n">
        <v>2091578.39</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2091578.39</v>
      </c>
      <c r="U10" s="24" t="n">
        <v>8415.0</v>
      </c>
      <c r="V10" s="24" t="n">
        <v>19254.4</v>
      </c>
      <c r="W10" s="24" t="n">
        <v>0.0</v>
      </c>
      <c r="X10" s="24" t="n">
        <v>0.0</v>
      </c>
      <c r="Y10" s="24" t="n">
        <v>0.0</v>
      </c>
      <c r="Z10" s="24" t="n">
        <v>0.0</v>
      </c>
      <c r="AA10" s="24" t="n">
        <v>0.0</v>
      </c>
      <c r="AB10" s="24" t="n">
        <v>0.0</v>
      </c>
      <c r="AC10" s="24" t="n">
        <v>0.0</v>
      </c>
      <c r="AD10" s="24" t="n">
        <v>6524.9</v>
      </c>
      <c r="AE10" s="24" t="n">
        <v>0.0</v>
      </c>
      <c r="AF10" s="24" t="n">
        <v>0.0</v>
      </c>
      <c r="AG10" s="24" t="n">
        <v>0.0</v>
      </c>
      <c r="AH10" s="24" t="n">
        <v>0.0</v>
      </c>
      <c r="AI10" s="24" t="n">
        <v>0.0</v>
      </c>
      <c r="AJ10" s="24" t="n">
        <v>0.0</v>
      </c>
      <c r="AK10" s="24" t="n">
        <v>0.0</v>
      </c>
      <c r="AL10" s="24" t="n">
        <v>0.0</v>
      </c>
      <c r="AM10" s="24" t="n">
        <v>880.0</v>
      </c>
      <c r="AN10" s="24" t="n">
        <v>0.0</v>
      </c>
      <c r="AO10" s="24" t="n">
        <v>2056504.09</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2110402</t>
        </is>
      </c>
      <c r="B11" s="174"/>
      <c r="C11" s="174"/>
      <c r="D11" s="30" t="inlineStr">
        <is>
          <t>农村环境保护</t>
        </is>
      </c>
      <c r="E11" s="24" t="n">
        <f>'Z08 一般公共预算财政拨款支出决算明细表'!F11 + 'Z08 一般公共预算财政拨款支出决算明细表'!T11 + 'Z08 一般公共预算财政拨款支出决算明细表'!AV11 + 'Z08 一般公共预算财政拨款支出决算明细表'!BI11 + 'Z08 一般公共预算财政拨款支出决算明细表'!BN11 + 'Z08 一般公共预算财政拨款支出决算明细表'!CA11 + 'Z08 一般公共预算财政拨款支出决算明细表'!CR11 + 'Z08 一般公共预算财政拨款支出决算明细表'!CU11 + 'Z08 一般公共预算财政拨款支出决算明细表'!DA11 + 'Z08 一般公共预算财政拨款支出决算明细表'!DE11</f>
        <v>100000.0</v>
      </c>
      <c r="F11" s="24" t="n">
        <f>'Z08 一般公共预算财政拨款支出决算明细表'!F11</f>
        <v>0.0</v>
      </c>
      <c r="G11" s="24" t="n">
        <f>'Z08 一般公共预算财政拨款支出决算明细表'!G11</f>
        <v>0.0</v>
      </c>
      <c r="H11" s="24" t="n">
        <f>'Z08 一般公共预算财政拨款支出决算明细表'!H11</f>
        <v>0.0</v>
      </c>
      <c r="I11" s="24" t="n">
        <f>'Z08 一般公共预算财政拨款支出决算明细表'!I11</f>
        <v>0.0</v>
      </c>
      <c r="J11" s="24" t="n">
        <f>'Z08 一般公共预算财政拨款支出决算明细表'!J11</f>
        <v>0.0</v>
      </c>
      <c r="K11" s="24" t="n">
        <f>'Z08 一般公共预算财政拨款支出决算明细表'!K11</f>
        <v>0.0</v>
      </c>
      <c r="L11" s="24" t="n">
        <f>'Z08 一般公共预算财政拨款支出决算明细表'!L11</f>
        <v>0.0</v>
      </c>
      <c r="M11" s="24" t="n">
        <f>'Z08 一般公共预算财政拨款支出决算明细表'!M11</f>
        <v>0.0</v>
      </c>
      <c r="N11" s="24" t="n">
        <f>'Z08 一般公共预算财政拨款支出决算明细表'!N11</f>
        <v>0.0</v>
      </c>
      <c r="O11" s="24" t="n">
        <f>'Z08 一般公共预算财政拨款支出决算明细表'!O11</f>
        <v>0.0</v>
      </c>
      <c r="P11" s="24" t="n">
        <f>'Z08 一般公共预算财政拨款支出决算明细表'!P11</f>
        <v>0.0</v>
      </c>
      <c r="Q11" s="24" t="n">
        <f>'Z08 一般公共预算财政拨款支出决算明细表'!Q11</f>
        <v>0.0</v>
      </c>
      <c r="R11" s="24" t="n">
        <f>'Z08 一般公共预算财政拨款支出决算明细表'!R11</f>
        <v>0.0</v>
      </c>
      <c r="S11" s="24" t="n">
        <f>'Z08 一般公共预算财政拨款支出决算明细表'!S11</f>
        <v>0.0</v>
      </c>
      <c r="T11" s="24" t="n">
        <f>'Z08 一般公共预算财政拨款支出决算明细表'!T11</f>
        <v>100000.0</v>
      </c>
      <c r="U11" s="24" t="n">
        <f>'Z08 一般公共预算财政拨款支出决算明细表'!U11</f>
        <v>0.0</v>
      </c>
      <c r="V11" s="24" t="n">
        <f>'Z08 一般公共预算财政拨款支出决算明细表'!V11</f>
        <v>0.0</v>
      </c>
      <c r="W11" s="24" t="n">
        <f>'Z08 一般公共预算财政拨款支出决算明细表'!W11</f>
        <v>0.0</v>
      </c>
      <c r="X11" s="24" t="n">
        <f>'Z08 一般公共预算财政拨款支出决算明细表'!X11</f>
        <v>0.0</v>
      </c>
      <c r="Y11" s="24" t="n">
        <f>'Z08 一般公共预算财政拨款支出决算明细表'!Y11</f>
        <v>0.0</v>
      </c>
      <c r="Z11" s="24" t="n">
        <f>'Z08 一般公共预算财政拨款支出决算明细表'!Z11</f>
        <v>0.0</v>
      </c>
      <c r="AA11" s="24" t="n">
        <f>'Z08 一般公共预算财政拨款支出决算明细表'!AA11</f>
        <v>0.0</v>
      </c>
      <c r="AB11" s="24" t="n">
        <f>'Z08 一般公共预算财政拨款支出决算明细表'!AB11</f>
        <v>0.0</v>
      </c>
      <c r="AC11" s="24" t="n">
        <f>'Z08 一般公共预算财政拨款支出决算明细表'!AC11</f>
        <v>0.0</v>
      </c>
      <c r="AD11" s="24" t="n">
        <f>'Z08 一般公共预算财政拨款支出决算明细表'!AD11</f>
        <v>0.0</v>
      </c>
      <c r="AE11" s="24" t="n">
        <f>'Z08 一般公共预算财政拨款支出决算明细表'!AE11</f>
        <v>0.0</v>
      </c>
      <c r="AF11" s="24" t="n">
        <f>'Z08 一般公共预算财政拨款支出决算明细表'!AF11</f>
        <v>0.0</v>
      </c>
      <c r="AG11" s="24" t="n">
        <f>'Z08 一般公共预算财政拨款支出决算明细表'!AG11</f>
        <v>0.0</v>
      </c>
      <c r="AH11" s="24" t="n">
        <f>'Z08 一般公共预算财政拨款支出决算明细表'!AH11</f>
        <v>0.0</v>
      </c>
      <c r="AI11" s="24" t="n">
        <f>'Z08 一般公共预算财政拨款支出决算明细表'!AI11</f>
        <v>0.0</v>
      </c>
      <c r="AJ11" s="24" t="n">
        <f>'Z08 一般公共预算财政拨款支出决算明细表'!AJ11</f>
        <v>0.0</v>
      </c>
      <c r="AK11" s="24" t="n">
        <f>'Z08 一般公共预算财政拨款支出决算明细表'!AK11</f>
        <v>0.0</v>
      </c>
      <c r="AL11" s="24" t="n">
        <f>'Z08 一般公共预算财政拨款支出决算明细表'!AL11</f>
        <v>0.0</v>
      </c>
      <c r="AM11" s="24" t="n">
        <f>'Z08 一般公共预算财政拨款支出决算明细表'!AM11</f>
        <v>0.0</v>
      </c>
      <c r="AN11" s="24" t="n">
        <f>'Z08 一般公共预算财政拨款支出决算明细表'!AN11</f>
        <v>0.0</v>
      </c>
      <c r="AO11" s="24" t="n">
        <f>'Z08 一般公共预算财政拨款支出决算明细表'!AO11</f>
        <v>0.0</v>
      </c>
      <c r="AP11" s="24" t="n">
        <f>'Z08 一般公共预算财政拨款支出决算明细表'!AP11</f>
        <v>0.0</v>
      </c>
      <c r="AQ11" s="24" t="n">
        <f>'Z08 一般公共预算财政拨款支出决算明细表'!AQ11</f>
        <v>0.0</v>
      </c>
      <c r="AR11" s="24" t="n">
        <f>'Z08 一般公共预算财政拨款支出决算明细表'!AR11</f>
        <v>0.0</v>
      </c>
      <c r="AS11" s="24" t="n">
        <f>'Z08 一般公共预算财政拨款支出决算明细表'!AS11</f>
        <v>0.0</v>
      </c>
      <c r="AT11" s="24" t="n">
        <f>'Z08 一般公共预算财政拨款支出决算明细表'!AT11</f>
        <v>0.0</v>
      </c>
      <c r="AU11" s="24" t="n">
        <f>'Z08 一般公共预算财政拨款支出决算明细表'!AU11</f>
        <v>100000.0</v>
      </c>
      <c r="AV11" s="24" t="n">
        <f>('Z08 一般公共预算财政拨款支出决算明细表'!AW11+'Z08 一般公共预算财政拨款支出决算明细表'!AX11+'Z08 一般公共预算财政拨款支出决算明细表'!AY11+'Z08 一般公共预算财政拨款支出决算明细表'!AZ11+'Z08 一般公共预算财政拨款支出决算明细表'!BA11+'Z08 一般公共预算财政拨款支出决算明细表'!BB11+'Z08 一般公共预算财政拨款支出决算明细表'!BC11+'Z08 一般公共预算财政拨款支出决算明细表'!BD11+'Z08 一般公共预算财政拨款支出决算明细表'!BE11+'Z08 一般公共预算财政拨款支出决算明细表'!BF11+'Z08 一般公共预算财政拨款支出决算明细表'!BG11+'Z08 一般公共预算财政拨款支出决算明细表'!BH11)</f>
        <v>0.0</v>
      </c>
      <c r="AW11" s="24" t="n">
        <f>'Z08 一般公共预算财政拨款支出决算明细表'!AW11</f>
        <v>0.0</v>
      </c>
      <c r="AX11" s="24" t="n">
        <f>'Z08 一般公共预算财政拨款支出决算明细表'!AX11</f>
        <v>0.0</v>
      </c>
      <c r="AY11" s="24" t="n">
        <f>'Z08 一般公共预算财政拨款支出决算明细表'!AY11</f>
        <v>0.0</v>
      </c>
      <c r="AZ11" s="24" t="n">
        <f>'Z08 一般公共预算财政拨款支出决算明细表'!AZ11</f>
        <v>0.0</v>
      </c>
      <c r="BA11" s="24" t="n">
        <f>'Z08 一般公共预算财政拨款支出决算明细表'!BA11</f>
        <v>0.0</v>
      </c>
      <c r="BB11" s="24" t="n">
        <f>'Z08 一般公共预算财政拨款支出决算明细表'!BB11</f>
        <v>0.0</v>
      </c>
      <c r="BC11" s="24" t="n">
        <f>'Z08 一般公共预算财政拨款支出决算明细表'!BC11</f>
        <v>0.0</v>
      </c>
      <c r="BD11" s="24" t="n">
        <f>'Z08 一般公共预算财政拨款支出决算明细表'!BD11</f>
        <v>0.0</v>
      </c>
      <c r="BE11" s="24" t="n">
        <f>'Z08 一般公共预算财政拨款支出决算明细表'!BE11</f>
        <v>0.0</v>
      </c>
      <c r="BF11" s="24" t="n">
        <f>'Z08 一般公共预算财政拨款支出决算明细表'!BF11</f>
        <v>0.0</v>
      </c>
      <c r="BG11" s="24" t="n">
        <f>'Z08 一般公共预算财政拨款支出决算明细表'!BG11</f>
        <v>0.0</v>
      </c>
      <c r="BH11" s="24" t="n">
        <f>'Z08 一般公共预算财政拨款支出决算明细表'!BH11</f>
        <v>0.0</v>
      </c>
      <c r="BI11" s="24" t="n">
        <f>('Z08 一般公共预算财政拨款支出决算明细表'!BJ11+'Z08 一般公共预算财政拨款支出决算明细表'!BK11+'Z08 一般公共预算财政拨款支出决算明细表'!BL11+'Z08 一般公共预算财政拨款支出决算明细表'!BM11)</f>
        <v>0.0</v>
      </c>
      <c r="BJ11" s="24" t="n">
        <f>'Z08 一般公共预算财政拨款支出决算明细表'!BJ11</f>
        <v>0.0</v>
      </c>
      <c r="BK11" s="24" t="n">
        <f>'Z08 一般公共预算财政拨款支出决算明细表'!BK11</f>
        <v>0.0</v>
      </c>
      <c r="BL11" s="24" t="n">
        <f>'Z08 一般公共预算财政拨款支出决算明细表'!BL11</f>
        <v>0.0</v>
      </c>
      <c r="BM11" s="24" t="n">
        <f>'Z08 一般公共预算财政拨款支出决算明细表'!BM11</f>
        <v>0.0</v>
      </c>
      <c r="BN11" s="24" t="n">
        <f>'Z08 一般公共预算财政拨款支出决算明细表'!BN11</f>
        <v>0.0</v>
      </c>
      <c r="BO11" s="24" t="n">
        <f>'Z08 一般公共预算财政拨款支出决算明细表'!BO11</f>
        <v>0.0</v>
      </c>
      <c r="BP11" s="24" t="n">
        <f>'Z08 一般公共预算财政拨款支出决算明细表'!BP11</f>
        <v>0.0</v>
      </c>
      <c r="BQ11" s="24" t="n">
        <f>'Z08 一般公共预算财政拨款支出决算明细表'!BQ11</f>
        <v>0.0</v>
      </c>
      <c r="BR11" s="24" t="n">
        <f>'Z08 一般公共预算财政拨款支出决算明细表'!BR11</f>
        <v>0.0</v>
      </c>
      <c r="BS11" s="24" t="n">
        <f>'Z08 一般公共预算财政拨款支出决算明细表'!BS11</f>
        <v>0.0</v>
      </c>
      <c r="BT11" s="24" t="n">
        <f>'Z08 一般公共预算财政拨款支出决算明细表'!BT11</f>
        <v>0.0</v>
      </c>
      <c r="BU11" s="24" t="n">
        <f>'Z08 一般公共预算财政拨款支出决算明细表'!BU11</f>
        <v>0.0</v>
      </c>
      <c r="BV11" s="24" t="n">
        <f>'Z08 一般公共预算财政拨款支出决算明细表'!BV11</f>
        <v>0.0</v>
      </c>
      <c r="BW11" s="24" t="n">
        <f>'Z08 一般公共预算财政拨款支出决算明细表'!BW11</f>
        <v>0.0</v>
      </c>
      <c r="BX11" s="24" t="n">
        <f>'Z08 一般公共预算财政拨款支出决算明细表'!BX11</f>
        <v>0.0</v>
      </c>
      <c r="BY11" s="24" t="n">
        <f>'Z08 一般公共预算财政拨款支出决算明细表'!BY11</f>
        <v>0.0</v>
      </c>
      <c r="BZ11" s="24" t="n">
        <f>'Z08 一般公共预算财政拨款支出决算明细表'!BZ11</f>
        <v>0.0</v>
      </c>
      <c r="CA11" s="24" t="n">
        <f>'Z08 一般公共预算财政拨款支出决算明细表'!CA11</f>
        <v>0.0</v>
      </c>
      <c r="CB11" s="24" t="n">
        <f>'Z08 一般公共预算财政拨款支出决算明细表'!CB11</f>
        <v>0.0</v>
      </c>
      <c r="CC11" s="24" t="n">
        <f>'Z08 一般公共预算财政拨款支出决算明细表'!CC11</f>
        <v>0.0</v>
      </c>
      <c r="CD11" s="24" t="n">
        <f>'Z08 一般公共预算财政拨款支出决算明细表'!CD11</f>
        <v>0.0</v>
      </c>
      <c r="CE11" s="24" t="n">
        <f>'Z08 一般公共预算财政拨款支出决算明细表'!CE11</f>
        <v>0.0</v>
      </c>
      <c r="CF11" s="24" t="n">
        <f>'Z08 一般公共预算财政拨款支出决算明细表'!CF11</f>
        <v>0.0</v>
      </c>
      <c r="CG11" s="24" t="n">
        <f>'Z08 一般公共预算财政拨款支出决算明细表'!CG11</f>
        <v>0.0</v>
      </c>
      <c r="CH11" s="24" t="n">
        <f>'Z08 一般公共预算财政拨款支出决算明细表'!CH11</f>
        <v>0.0</v>
      </c>
      <c r="CI11" s="24" t="n">
        <f>'Z08 一般公共预算财政拨款支出决算明细表'!CI11</f>
        <v>0.0</v>
      </c>
      <c r="CJ11" s="24" t="n">
        <f>'Z08 一般公共预算财政拨款支出决算明细表'!CJ11</f>
        <v>0.0</v>
      </c>
      <c r="CK11" s="24" t="n">
        <f>'Z08 一般公共预算财政拨款支出决算明细表'!CK11</f>
        <v>0.0</v>
      </c>
      <c r="CL11" s="24" t="n">
        <f>'Z08 一般公共预算财政拨款支出决算明细表'!CL11</f>
        <v>0.0</v>
      </c>
      <c r="CM11" s="24" t="n">
        <f>'Z08 一般公共预算财政拨款支出决算明细表'!CM11</f>
        <v>0.0</v>
      </c>
      <c r="CN11" s="24" t="n">
        <f>'Z08 一般公共预算财政拨款支出决算明细表'!CN11</f>
        <v>0.0</v>
      </c>
      <c r="CO11" s="24" t="n">
        <f>'Z08 一般公共预算财政拨款支出决算明细表'!CO11</f>
        <v>0.0</v>
      </c>
      <c r="CP11" s="24" t="n">
        <f>'Z08 一般公共预算财政拨款支出决算明细表'!CP11</f>
        <v>0.0</v>
      </c>
      <c r="CQ11" s="24" t="n">
        <f>'Z08 一般公共预算财政拨款支出决算明细表'!CQ11</f>
        <v>0.0</v>
      </c>
      <c r="CR11" s="24" t="n">
        <f>'Z08 一般公共预算财政拨款支出决算明细表'!CS11 + 'Z08 一般公共预算财政拨款支出决算明细表'!CT11</f>
        <v>0.0</v>
      </c>
      <c r="CS11" s="24" t="n">
        <f>'Z08 一般公共预算财政拨款支出决算明细表'!CS11</f>
        <v>0.0</v>
      </c>
      <c r="CT11" s="24" t="n">
        <f>'Z08 一般公共预算财政拨款支出决算明细表'!CT11</f>
        <v>0.0</v>
      </c>
      <c r="CU11" s="24" t="n">
        <f>'Z08 一般公共预算财政拨款支出决算明细表'!CU11</f>
        <v>0.0</v>
      </c>
      <c r="CV11" s="24" t="n">
        <f>'Z08 一般公共预算财政拨款支出决算明细表'!CV11</f>
        <v>0.0</v>
      </c>
      <c r="CW11" s="24" t="n">
        <f>'Z08 一般公共预算财政拨款支出决算明细表'!CW11</f>
        <v>0.0</v>
      </c>
      <c r="CX11" s="24" t="n">
        <f>'Z08 一般公共预算财政拨款支出决算明细表'!CX11</f>
        <v>0.0</v>
      </c>
      <c r="CY11" s="24" t="n">
        <f>'Z08 一般公共预算财政拨款支出决算明细表'!CY11</f>
        <v>0.0</v>
      </c>
      <c r="CZ11" s="24" t="n">
        <f>'Z08 一般公共预算财政拨款支出决算明细表'!CZ11</f>
        <v>0.0</v>
      </c>
      <c r="DA11" s="24" t="n">
        <f>('Z08 一般公共预算财政拨款支出决算明细表'!DB11+'Z08 一般公共预算财政拨款支出决算明细表'!DC11+'Z08 一般公共预算财政拨款支出决算明细表'!DD11)</f>
        <v>0.0</v>
      </c>
      <c r="DB11" s="24" t="n">
        <f>'Z08 一般公共预算财政拨款支出决算明细表'!DB11</f>
        <v>0.0</v>
      </c>
      <c r="DC11" s="24" t="n">
        <f>'Z08 一般公共预算财政拨款支出决算明细表'!DC11</f>
        <v>0.0</v>
      </c>
      <c r="DD11" s="24" t="n">
        <f>'Z08 一般公共预算财政拨款支出决算明细表'!DD11</f>
        <v>0.0</v>
      </c>
      <c r="DE11" s="24" t="n">
        <f>'Z08 一般公共预算财政拨款支出决算明细表'!DE11</f>
        <v>0.0</v>
      </c>
      <c r="DF11" s="24" t="n">
        <f>'Z08 一般公共预算财政拨款支出决算明细表'!DF11</f>
        <v>0.0</v>
      </c>
      <c r="DG11" s="24" t="n">
        <f>'Z08 一般公共预算财政拨款支出决算明细表'!DG11</f>
        <v>0.0</v>
      </c>
      <c r="DH11" s="24" t="n">
        <f>'Z08 一般公共预算财政拨款支出决算明细表'!DH11</f>
        <v>0.0</v>
      </c>
      <c r="DI11" s="24" t="n">
        <f>'Z08 一般公共预算财政拨款支出决算明细表'!DI11</f>
        <v>0.0</v>
      </c>
      <c r="DJ11" s="26" t="n">
        <f>'Z08 一般公共预算财政拨款支出决算明细表'!DJ11</f>
        <v>0.0</v>
      </c>
    </row>
    <row r="12" customHeight="true" ht="15.0">
      <c r="A12" s="194" t="inlineStr">
        <is>
          <t>注：本表为自动生成表。</t>
        </is>
      </c>
      <c r="B12" s="68"/>
      <c r="C12" s="68"/>
      <c r="D12" s="68"/>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c r="BY12" s="196"/>
      <c r="BZ12" s="196"/>
      <c r="CA12" s="196"/>
      <c r="CB12" s="196"/>
      <c r="CC12" s="196"/>
      <c r="CD12" s="196"/>
      <c r="CE12" s="196"/>
      <c r="CF12" s="196"/>
      <c r="CG12" s="196"/>
      <c r="CH12" s="196"/>
      <c r="CI12" s="196"/>
      <c r="CJ12" s="196"/>
      <c r="CK12" s="196"/>
      <c r="CL12" s="196"/>
      <c r="CM12" s="196"/>
      <c r="CN12" s="196"/>
      <c r="CO12" s="196"/>
      <c r="CP12" s="196"/>
      <c r="CQ12" s="196"/>
      <c r="CR12" s="196"/>
      <c r="CS12" s="196"/>
      <c r="CT12" s="196"/>
      <c r="CU12" s="196"/>
      <c r="CV12" s="196"/>
      <c r="CW12" s="196"/>
      <c r="CX12" s="196"/>
      <c r="CY12" s="196"/>
      <c r="CZ12" s="196"/>
      <c r="DA12" s="196"/>
      <c r="DB12" s="196"/>
      <c r="DC12" s="196"/>
      <c r="DD12" s="196"/>
      <c r="DE12" s="196"/>
      <c r="DF12" s="196"/>
      <c r="DG12" s="196"/>
      <c r="DH12" s="196"/>
      <c r="DI12" s="196"/>
      <c r="DJ12" s="196"/>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438958.57</v>
      </c>
      <c r="F6" s="24" t="n">
        <f>SUM('Z08_1 一般公共预算财政拨款基本支出决算明细表'!F7)</f>
        <v>388800.0</v>
      </c>
      <c r="G6" s="24" t="n">
        <f>SUM('Z08_1 一般公共预算财政拨款基本支出决算明细表'!G7)</f>
        <v>178800.0</v>
      </c>
      <c r="H6" s="24" t="n">
        <f>SUM('Z08_1 一般公共预算财政拨款基本支出决算明细表'!H7)</f>
        <v>150000.0</v>
      </c>
      <c r="I6" s="24" t="n">
        <f>SUM('Z08_1 一般公共预算财政拨款基本支出决算明细表'!I7)</f>
        <v>0.0</v>
      </c>
      <c r="J6" s="24" t="n">
        <f>SUM('Z08_1 一般公共预算财政拨款基本支出决算明细表'!J7)</f>
        <v>0.0</v>
      </c>
      <c r="K6" s="24" t="n">
        <f>SUM('Z08_1 一般公共预算财政拨款基本支出决算明细表'!K7)</f>
        <v>60000.0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50158.57</v>
      </c>
      <c r="U6" s="24" t="n">
        <f>SUM('Z08_1 一般公共预算财政拨款基本支出决算明细表'!U7)</f>
        <v>5000.0</v>
      </c>
      <c r="V6" s="24" t="n">
        <f>SUM('Z08_1 一般公共预算财政拨款基本支出决算明细表'!V7)</f>
        <v>0.0</v>
      </c>
      <c r="W6" s="24" t="n">
        <f>SUM('Z08_1 一般公共预算财政拨款基本支出决算明细表'!W7)</f>
        <v>0.0</v>
      </c>
      <c r="X6" s="24" t="n">
        <f>SUM('Z08_1 一般公共预算财政拨款基本支出决算明细表'!X7)</f>
        <v>0.0</v>
      </c>
      <c r="Y6" s="24" t="n">
        <f>SUM('Z08_1 一般公共预算财政拨款基本支出决算明细表'!Y7)</f>
        <v>0.0</v>
      </c>
      <c r="Z6" s="24" t="n">
        <f>SUM('Z08_1 一般公共预算财政拨款基本支出决算明细表'!Z7)</f>
        <v>0.0</v>
      </c>
      <c r="AA6" s="24" t="n">
        <f>SUM('Z08_1 一般公共预算财政拨款基本支出决算明细表'!AA7)</f>
        <v>2362.0</v>
      </c>
      <c r="AB6" s="24" t="n">
        <f>SUM('Z08_1 一般公共预算财政拨款基本支出决算明细表'!AB7)</f>
        <v>0.0</v>
      </c>
      <c r="AC6" s="24" t="n">
        <f>SUM('Z08_1 一般公共预算财政拨款基本支出决算明细表'!AC7)</f>
        <v>0.0</v>
      </c>
      <c r="AD6" s="24" t="n">
        <f>SUM('Z08_1 一般公共预算财政拨款基本支出决算明细表'!AD7)</f>
        <v>19759.07</v>
      </c>
      <c r="AE6" s="24" t="n">
        <f>SUM('Z08_1 一般公共预算财政拨款基本支出决算明细表'!AE7)</f>
        <v>0.0</v>
      </c>
      <c r="AF6" s="24" t="n">
        <f>SUM('Z08_1 一般公共预算财政拨款基本支出决算明细表'!AF7)</f>
        <v>2520.0</v>
      </c>
      <c r="AG6" s="24" t="n">
        <f>SUM('Z08_1 一般公共预算财政拨款基本支出决算明细表'!AG7)</f>
        <v>7603.0</v>
      </c>
      <c r="AH6" s="24" t="n">
        <f>SUM('Z08_1 一般公共预算财政拨款基本支出决算明细表'!AH7)</f>
        <v>0.0</v>
      </c>
      <c r="AI6" s="24" t="n">
        <f>SUM('Z08_1 一般公共预算财政拨款基本支出决算明细表'!AI7)</f>
        <v>240.0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2639.0</v>
      </c>
      <c r="AO6" s="24" t="n">
        <f>SUM('Z08_1 一般公共预算财政拨款基本支出决算明细表'!AO7)</f>
        <v>1600.0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8435.5</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2110101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438958.57</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388800.0</v>
      </c>
      <c r="G7" s="24" t="n">
        <v>178800.0</v>
      </c>
      <c r="H7" s="24" t="n">
        <v>150000.0</v>
      </c>
      <c r="I7" s="24" t="n">
        <v>0.0</v>
      </c>
      <c r="J7" s="24" t="n">
        <v>0.0</v>
      </c>
      <c r="K7" s="24" t="n">
        <v>60000.0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50158.57</v>
      </c>
      <c r="U7" s="24" t="n">
        <v>5000.0</v>
      </c>
      <c r="V7" s="24" t="n">
        <v>0.0</v>
      </c>
      <c r="W7" s="24" t="n">
        <v>0.0</v>
      </c>
      <c r="X7" s="24" t="n">
        <v>0.0</v>
      </c>
      <c r="Y7" s="24" t="n">
        <v>0.0</v>
      </c>
      <c r="Z7" s="24" t="n">
        <v>0.0</v>
      </c>
      <c r="AA7" s="24" t="n">
        <v>2362.0</v>
      </c>
      <c r="AB7" s="24" t="n">
        <v>0.0</v>
      </c>
      <c r="AC7" s="24" t="n">
        <v>0.0</v>
      </c>
      <c r="AD7" s="24" t="n">
        <v>19759.07</v>
      </c>
      <c r="AE7" s="24" t="n">
        <v>0.0</v>
      </c>
      <c r="AF7" s="24" t="n">
        <v>2520.0</v>
      </c>
      <c r="AG7" s="24" t="n">
        <v>7603.0</v>
      </c>
      <c r="AH7" s="24" t="n">
        <v>0.0</v>
      </c>
      <c r="AI7" s="24" t="n">
        <v>240.0</v>
      </c>
      <c r="AJ7" s="24" t="n">
        <v>0.0</v>
      </c>
      <c r="AK7" s="24" t="n">
        <v>0.0</v>
      </c>
      <c r="AL7" s="24" t="n">
        <v>0.0</v>
      </c>
      <c r="AM7" s="24" t="n">
        <v>0.0</v>
      </c>
      <c r="AN7" s="24" t="n">
        <v>2639.0</v>
      </c>
      <c r="AO7" s="24" t="n">
        <v>1600.0</v>
      </c>
      <c r="AP7" s="24" t="n">
        <v>0.0</v>
      </c>
      <c r="AQ7" s="24" t="n">
        <v>0.0</v>
      </c>
      <c r="AR7" s="24" t="n">
        <v>0.0</v>
      </c>
      <c r="AS7" s="24" t="n">
        <v>0.0</v>
      </c>
      <c r="AT7" s="24" t="n">
        <v>0.0</v>
      </c>
      <c r="AU7" s="24" t="n">
        <v>8435.5</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2615426.23</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2608686.23</v>
      </c>
      <c r="AA6" s="24" t="n">
        <f>SUM('Z08_2 一般公共预算财政拨款项目支出决算明细表'!AA7)</f>
        <v>34474.0</v>
      </c>
      <c r="AB6" s="24" t="n">
        <f>SUM('Z08_2 一般公共预算财政拨款项目支出决算明细表'!AB7)</f>
        <v>36124.0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28242.2</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11000.0</v>
      </c>
      <c r="AO6" s="24" t="n">
        <f>SUM('Z08_2 一般公共预算财政拨款项目支出决算明细表'!AO7)</f>
        <v>1982.44</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880.0</v>
      </c>
      <c r="AT6" s="24" t="n">
        <f>SUM('Z08_2 一般公共预算财政拨款项目支出决算明细表'!AT7)</f>
        <v>31939.5</v>
      </c>
      <c r="AU6" s="24" t="n">
        <f>SUM('Z08_2 一般公共预算财政拨款项目支出决算明细表'!AU7)</f>
        <v>2346459.09</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117585.0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6740.0</v>
      </c>
      <c r="CH6" s="24" t="n">
        <f>SUM('Z08_2 一般公共预算财政拨款项目支出决算明细表'!CH7)</f>
        <v>0.0</v>
      </c>
      <c r="CI6" s="24" t="n">
        <f>SUM('Z08_2 一般公共预算财政拨款项目支出决算明细表'!CI7)</f>
        <v>6740.0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2012999</t>
        </is>
      </c>
      <c r="B7" s="174"/>
      <c r="C7" s="174"/>
      <c r="D7" s="172" t="inlineStr">
        <is>
          <t>群众团体事务支出</t>
        </is>
      </c>
      <c r="E7" s="172"/>
      <c r="F7" s="172" t="inlineStr">
        <is>
          <t>特定目标类</t>
        </is>
      </c>
      <c r="G7" s="172"/>
      <c r="H7" s="172"/>
      <c r="I7" s="172" t="inlineStr">
        <is>
          <t>非基建项目</t>
        </is>
      </c>
      <c r="J7" s="172" t="inlineStr">
        <is>
          <t>否</t>
        </is>
      </c>
      <c r="K7" s="24" t="n">
        <v>83626.44</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83626.44</v>
      </c>
      <c r="AA7" s="24" t="n">
        <v>26059.0</v>
      </c>
      <c r="AB7" s="24" t="n">
        <v>0.0</v>
      </c>
      <c r="AC7" s="24" t="n">
        <v>0.0</v>
      </c>
      <c r="AD7" s="24" t="n">
        <v>0.0</v>
      </c>
      <c r="AE7" s="24" t="n">
        <v>0.0</v>
      </c>
      <c r="AF7" s="24" t="n">
        <v>0.0</v>
      </c>
      <c r="AG7" s="24" t="n">
        <v>0.0</v>
      </c>
      <c r="AH7" s="24" t="n">
        <v>0.0</v>
      </c>
      <c r="AI7" s="24" t="n">
        <v>0.0</v>
      </c>
      <c r="AJ7" s="24" t="n">
        <v>0.0</v>
      </c>
      <c r="AK7" s="24" t="n">
        <v>0.0</v>
      </c>
      <c r="AL7" s="24" t="n">
        <v>0.0</v>
      </c>
      <c r="AM7" s="24" t="n">
        <v>0.0</v>
      </c>
      <c r="AN7" s="24" t="n">
        <v>11000.0</v>
      </c>
      <c r="AO7" s="24" t="n">
        <v>1982.44</v>
      </c>
      <c r="AP7" s="24" t="n">
        <v>0.0</v>
      </c>
      <c r="AQ7" s="24" t="n">
        <v>0.0</v>
      </c>
      <c r="AR7" s="24" t="n">
        <v>0.0</v>
      </c>
      <c r="AS7" s="24" t="n">
        <v>0.0</v>
      </c>
      <c r="AT7" s="24" t="n">
        <v>7000.0</v>
      </c>
      <c r="AU7" s="24" t="n">
        <v>20000.0</v>
      </c>
      <c r="AV7" s="24" t="n">
        <v>0.0</v>
      </c>
      <c r="AW7" s="24" t="n">
        <v>0.0</v>
      </c>
      <c r="AX7" s="24" t="n">
        <v>0.0</v>
      </c>
      <c r="AY7" s="24" t="n">
        <v>0.0</v>
      </c>
      <c r="AZ7" s="24" t="n">
        <v>0.0</v>
      </c>
      <c r="BA7" s="24" t="n">
        <v>17585.0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2110299</t>
        </is>
      </c>
      <c r="B8" s="174"/>
      <c r="C8" s="174"/>
      <c r="D8" s="172" t="inlineStr">
        <is>
          <t>环境监测与监察支出</t>
        </is>
      </c>
      <c r="E8" s="172"/>
      <c r="F8" s="172" t="inlineStr">
        <is>
          <t>特定目标类</t>
        </is>
      </c>
      <c r="G8" s="172"/>
      <c r="H8" s="172"/>
      <c r="I8" s="172" t="inlineStr">
        <is>
          <t>非基建项目</t>
        </is>
      </c>
      <c r="J8" s="172" t="inlineStr">
        <is>
          <t>否</t>
        </is>
      </c>
      <c r="K8" s="24" t="n">
        <v>340221.4</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333481.4</v>
      </c>
      <c r="AA8" s="24" t="n">
        <v>0.0</v>
      </c>
      <c r="AB8" s="24" t="n">
        <v>16869.6</v>
      </c>
      <c r="AC8" s="24" t="n">
        <v>0.0</v>
      </c>
      <c r="AD8" s="24" t="n">
        <v>0.0</v>
      </c>
      <c r="AE8" s="24" t="n">
        <v>0.0</v>
      </c>
      <c r="AF8" s="24" t="n">
        <v>0.0</v>
      </c>
      <c r="AG8" s="24" t="n">
        <v>0.0</v>
      </c>
      <c r="AH8" s="24" t="n">
        <v>0.0</v>
      </c>
      <c r="AI8" s="24" t="n">
        <v>0.0</v>
      </c>
      <c r="AJ8" s="24" t="n">
        <v>21717.3</v>
      </c>
      <c r="AK8" s="24" t="n">
        <v>0.0</v>
      </c>
      <c r="AL8" s="24" t="n">
        <v>0.0</v>
      </c>
      <c r="AM8" s="24" t="n">
        <v>0.0</v>
      </c>
      <c r="AN8" s="24" t="n">
        <v>0.0</v>
      </c>
      <c r="AO8" s="24" t="n">
        <v>0.0</v>
      </c>
      <c r="AP8" s="24" t="n">
        <v>0.0</v>
      </c>
      <c r="AQ8" s="24" t="n">
        <v>0.0</v>
      </c>
      <c r="AR8" s="24" t="n">
        <v>0.0</v>
      </c>
      <c r="AS8" s="24" t="n">
        <v>0.0</v>
      </c>
      <c r="AT8" s="24" t="n">
        <v>24939.5</v>
      </c>
      <c r="AU8" s="24" t="n">
        <v>269955.0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6740.0</v>
      </c>
      <c r="CH8" s="24" t="n">
        <v>0.0</v>
      </c>
      <c r="CI8" s="24" t="n">
        <v>6740.0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2110399</t>
        </is>
      </c>
      <c r="B9" s="174"/>
      <c r="C9" s="174"/>
      <c r="D9" s="172" t="inlineStr">
        <is>
          <t>污染防治支出</t>
        </is>
      </c>
      <c r="E9" s="172"/>
      <c r="F9" s="172" t="inlineStr">
        <is>
          <t>特定目标类</t>
        </is>
      </c>
      <c r="G9" s="172"/>
      <c r="H9" s="172"/>
      <c r="I9" s="172" t="inlineStr">
        <is>
          <t>非基建项目</t>
        </is>
      </c>
      <c r="J9" s="172" t="inlineStr">
        <is>
          <t>否</t>
        </is>
      </c>
      <c r="K9" s="24" t="n">
        <v>2091578.39</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2091578.39</v>
      </c>
      <c r="AA9" s="24" t="n">
        <v>8415.0</v>
      </c>
      <c r="AB9" s="24" t="n">
        <v>19254.4</v>
      </c>
      <c r="AC9" s="24" t="n">
        <v>0.0</v>
      </c>
      <c r="AD9" s="24" t="n">
        <v>0.0</v>
      </c>
      <c r="AE9" s="24" t="n">
        <v>0.0</v>
      </c>
      <c r="AF9" s="24" t="n">
        <v>0.0</v>
      </c>
      <c r="AG9" s="24" t="n">
        <v>0.0</v>
      </c>
      <c r="AH9" s="24" t="n">
        <v>0.0</v>
      </c>
      <c r="AI9" s="24" t="n">
        <v>0.0</v>
      </c>
      <c r="AJ9" s="24" t="n">
        <v>6524.9</v>
      </c>
      <c r="AK9" s="24" t="n">
        <v>0.0</v>
      </c>
      <c r="AL9" s="24" t="n">
        <v>0.0</v>
      </c>
      <c r="AM9" s="24" t="n">
        <v>0.0</v>
      </c>
      <c r="AN9" s="24" t="n">
        <v>0.0</v>
      </c>
      <c r="AO9" s="24" t="n">
        <v>0.0</v>
      </c>
      <c r="AP9" s="24" t="n">
        <v>0.0</v>
      </c>
      <c r="AQ9" s="24" t="n">
        <v>0.0</v>
      </c>
      <c r="AR9" s="24" t="n">
        <v>0.0</v>
      </c>
      <c r="AS9" s="24" t="n">
        <v>880.0</v>
      </c>
      <c r="AT9" s="24" t="n">
        <v>0.0</v>
      </c>
      <c r="AU9" s="24" t="n">
        <v>2056504.09</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2110402</t>
        </is>
      </c>
      <c r="B10" s="174"/>
      <c r="C10" s="174"/>
      <c r="D10" s="172" t="inlineStr">
        <is>
          <t>环境保护专项经费</t>
        </is>
      </c>
      <c r="E10" s="172"/>
      <c r="F10" s="172" t="inlineStr">
        <is>
          <t>特定目标类</t>
        </is>
      </c>
      <c r="G10" s="172"/>
      <c r="H10" s="172"/>
      <c r="I10" s="172" t="inlineStr">
        <is>
          <t>非基建项目</t>
        </is>
      </c>
      <c r="J10" s="172" t="inlineStr">
        <is>
          <t>否</t>
        </is>
      </c>
      <c r="K10" s="24" t="n">
        <f>'Z08_2 一般公共预算财政拨款项目支出决算明细表'!L10 + 'Z08_2 一般公共预算财政拨款项目支出决算明细表'!Z10 + 'Z08_2 一般公共预算财政拨款项目支出决算明细表'!BB10 + 'Z08_2 一般公共预算财政拨款项目支出决算明细表'!BO10 + 'Z08_2 一般公共预算财政拨款项目支出决算明细表'!BT10 + 'Z08_2 一般公共预算财政拨款项目支出决算明细表'!CG10 + 'Z08_2 一般公共预算财政拨款项目支出决算明细表'!CX10 + 'Z08_2 一般公共预算财政拨款项目支出决算明细表'!DA10 + 'Z08_2 一般公共预算财政拨款项目支出决算明细表'!DG10 + 'Z08_2 一般公共预算财政拨款项目支出决算明细表'!DK10</f>
        <v>100000.0</v>
      </c>
      <c r="L10" s="24" t="n">
        <f>('Z08_2 一般公共预算财政拨款项目支出决算明细表'!M10+'Z08_2 一般公共预算财政拨款项目支出决算明细表'!N10+'Z08_2 一般公共预算财政拨款项目支出决算明细表'!O10+'Z08_2 一般公共预算财政拨款项目支出决算明细表'!P10+'Z08_2 一般公共预算财政拨款项目支出决算明细表'!Q10+'Z08_2 一般公共预算财政拨款项目支出决算明细表'!R10+'Z08_2 一般公共预算财政拨款项目支出决算明细表'!S10+'Z08_2 一般公共预算财政拨款项目支出决算明细表'!T10+'Z08_2 一般公共预算财政拨款项目支出决算明细表'!U10+'Z08_2 一般公共预算财政拨款项目支出决算明细表'!V10+'Z08_2 一般公共预算财政拨款项目支出决算明细表'!W10+'Z08_2 一般公共预算财政拨款项目支出决算明细表'!X10+'Z08_2 一般公共预算财政拨款项目支出决算明细表'!Y10)</f>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f>('Z08_2 一般公共预算财政拨款项目支出决算明细表'!AA10+'Z08_2 一般公共预算财政拨款项目支出决算明细表'!AB10+'Z08_2 一般公共预算财政拨款项目支出决算明细表'!AC10+'Z08_2 一般公共预算财政拨款项目支出决算明细表'!AD10+'Z08_2 一般公共预算财政拨款项目支出决算明细表'!AE10+'Z08_2 一般公共预算财政拨款项目支出决算明细表'!AF10+'Z08_2 一般公共预算财政拨款项目支出决算明细表'!AG10+'Z08_2 一般公共预算财政拨款项目支出决算明细表'!AH10+'Z08_2 一般公共预算财政拨款项目支出决算明细表'!AI10+'Z08_2 一般公共预算财政拨款项目支出决算明细表'!AJ10+'Z08_2 一般公共预算财政拨款项目支出决算明细表'!AK10+'Z08_2 一般公共预算财政拨款项目支出决算明细表'!AL10+'Z08_2 一般公共预算财政拨款项目支出决算明细表'!AM10+'Z08_2 一般公共预算财政拨款项目支出决算明细表'!AN10+'Z08_2 一般公共预算财政拨款项目支出决算明细表'!AO10+'Z08_2 一般公共预算财政拨款项目支出决算明细表'!AP10+'Z08_2 一般公共预算财政拨款项目支出决算明细表'!AQ10+'Z08_2 一般公共预算财政拨款项目支出决算明细表'!AR10+'Z08_2 一般公共预算财政拨款项目支出决算明细表'!AS10+'Z08_2 一般公共预算财政拨款项目支出决算明细表'!AT10+'Z08_2 一般公共预算财政拨款项目支出决算明细表'!AU10+'Z08_2 一般公共预算财政拨款项目支出决算明细表'!AV10+'Z08_2 一般公共预算财政拨款项目支出决算明细表'!AW10+'Z08_2 一般公共预算财政拨款项目支出决算明细表'!AX10+'Z08_2 一般公共预算财政拨款项目支出决算明细表'!AY10+'Z08_2 一般公共预算财政拨款项目支出决算明细表'!AZ10+'Z08_2 一般公共预算财政拨款项目支出决算明细表'!BA10)</f>
        <v>100000.0</v>
      </c>
      <c r="AA10" s="24" t="n">
        <v>0.0</v>
      </c>
      <c r="AB10" s="24" t="n">
        <v>0.0</v>
      </c>
      <c r="AC10" s="24" t="n">
        <v>0.0</v>
      </c>
      <c r="AD10" s="24" t="n">
        <v>0.0</v>
      </c>
      <c r="AE10" s="24" t="n">
        <v>0.0</v>
      </c>
      <c r="AF10" s="24" t="n">
        <v>0.0</v>
      </c>
      <c r="AG10" s="24" t="n">
        <v>0.0</v>
      </c>
      <c r="AH10" s="24" t="n">
        <v>0.0</v>
      </c>
      <c r="AI10" s="24" t="n">
        <v>0.0</v>
      </c>
      <c r="AJ10" s="24" t="n">
        <v>0.0</v>
      </c>
      <c r="AK10" s="24" t="n">
        <v>0.0</v>
      </c>
      <c r="AL10" s="24" t="n">
        <v>0.0</v>
      </c>
      <c r="AM10" s="24" t="n">
        <v>0.0</v>
      </c>
      <c r="AN10" s="24" t="n">
        <v>0.0</v>
      </c>
      <c r="AO10" s="24" t="n">
        <v>0.0</v>
      </c>
      <c r="AP10" s="24" t="n">
        <v>0.0</v>
      </c>
      <c r="AQ10" s="24" t="n">
        <v>0.0</v>
      </c>
      <c r="AR10" s="24" t="n">
        <v>0.0</v>
      </c>
      <c r="AS10" s="24" t="n">
        <v>0.0</v>
      </c>
      <c r="AT10" s="24" t="n">
        <v>0.0</v>
      </c>
      <c r="AU10" s="24" t="n">
        <v>0.0</v>
      </c>
      <c r="AV10" s="24" t="n">
        <v>0.0</v>
      </c>
      <c r="AW10" s="24" t="n">
        <v>0.0</v>
      </c>
      <c r="AX10" s="24" t="n">
        <v>0.0</v>
      </c>
      <c r="AY10" s="24" t="n">
        <v>0.0</v>
      </c>
      <c r="AZ10" s="24" t="n">
        <v>0.0</v>
      </c>
      <c r="BA10" s="24" t="n">
        <v>100000.0</v>
      </c>
      <c r="BB10" s="24" t="n">
        <f>('Z08_2 一般公共预算财政拨款项目支出决算明细表'!BC10+'Z08_2 一般公共预算财政拨款项目支出决算明细表'!BD10+'Z08_2 一般公共预算财政拨款项目支出决算明细表'!BE10+'Z08_2 一般公共预算财政拨款项目支出决算明细表'!BF10+'Z08_2 一般公共预算财政拨款项目支出决算明细表'!BG10+'Z08_2 一般公共预算财政拨款项目支出决算明细表'!BH10+'Z08_2 一般公共预算财政拨款项目支出决算明细表'!BI10+'Z08_2 一般公共预算财政拨款项目支出决算明细表'!BJ10+'Z08_2 一般公共预算财政拨款项目支出决算明细表'!BK10+'Z08_2 一般公共预算财政拨款项目支出决算明细表'!BL10+'Z08_2 一般公共预算财政拨款项目支出决算明细表'!BM10+'Z08_2 一般公共预算财政拨款项目支出决算明细表'!BN10)</f>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f>('Z08_2 一般公共预算财政拨款项目支出决算明细表'!BP10+'Z08_2 一般公共预算财政拨款项目支出决算明细表'!BQ10+'Z08_2 一般公共预算财政拨款项目支出决算明细表'!BR10+'Z08_2 一般公共预算财政拨款项目支出决算明细表'!BS10)</f>
        <v>0.0</v>
      </c>
      <c r="BP10" s="24" t="n">
        <v>0.0</v>
      </c>
      <c r="BQ10" s="24" t="n">
        <v>0.0</v>
      </c>
      <c r="BR10" s="24" t="n">
        <v>0.0</v>
      </c>
      <c r="BS10" s="24" t="n">
        <v>0.0</v>
      </c>
      <c r="BT10" s="24" t="n">
        <f>('Z08_2 一般公共预算财政拨款项目支出决算明细表'!BU10+'Z08_2 一般公共预算财政拨款项目支出决算明细表'!BV10+'Z08_2 一般公共预算财政拨款项目支出决算明细表'!BW10+'Z08_2 一般公共预算财政拨款项目支出决算明细表'!BX10+'Z08_2 一般公共预算财政拨款项目支出决算明细表'!BY10+'Z08_2 一般公共预算财政拨款项目支出决算明细表'!BZ10+'Z08_2 一般公共预算财政拨款项目支出决算明细表'!CA10+'Z08_2 一般公共预算财政拨款项目支出决算明细表'!CB10+'Z08_2 一般公共预算财政拨款项目支出决算明细表'!CC10+'Z08_2 一般公共预算财政拨款项目支出决算明细表'!CD10+'Z08_2 一般公共预算财政拨款项目支出决算明细表'!CE10+'Z08_2 一般公共预算财政拨款项目支出决算明细表'!CF10)</f>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f>('Z08_2 一般公共预算财政拨款项目支出决算明细表'!CH10+'Z08_2 一般公共预算财政拨款项目支出决算明细表'!CI10+'Z08_2 一般公共预算财政拨款项目支出决算明细表'!CJ10+'Z08_2 一般公共预算财政拨款项目支出决算明细表'!CK10+'Z08_2 一般公共预算财政拨款项目支出决算明细表'!CL10+'Z08_2 一般公共预算财政拨款项目支出决算明细表'!CM10+'Z08_2 一般公共预算财政拨款项目支出决算明细表'!CN10+'Z08_2 一般公共预算财政拨款项目支出决算明细表'!CO10+'Z08_2 一般公共预算财政拨款项目支出决算明细表'!CP10+'Z08_2 一般公共预算财政拨款项目支出决算明细表'!CQ10+'Z08_2 一般公共预算财政拨款项目支出决算明细表'!CR10+'Z08_2 一般公共预算财政拨款项目支出决算明细表'!CS10+'Z08_2 一般公共预算财政拨款项目支出决算明细表'!CT10+'Z08_2 一般公共预算财政拨款项目支出决算明细表'!CU10+'Z08_2 一般公共预算财政拨款项目支出决算明细表'!CV10+'Z08_2 一般公共预算财政拨款项目支出决算明细表'!CW10)</f>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f>'Z08_2 一般公共预算财政拨款项目支出决算明细表'!CY10 + 'Z08_2 一般公共预算财政拨款项目支出决算明细表'!CZ10</f>
        <v>0.0</v>
      </c>
      <c r="CY10" s="24" t="n">
        <v>0.0</v>
      </c>
      <c r="CZ10" s="24" t="n">
        <v>0.0</v>
      </c>
      <c r="DA10" s="24" t="n">
        <f>('Z08_2 一般公共预算财政拨款项目支出决算明细表'!DB10+'Z08_2 一般公共预算财政拨款项目支出决算明细表'!DC10+'Z08_2 一般公共预算财政拨款项目支出决算明细表'!DD10+'Z08_2 一般公共预算财政拨款项目支出决算明细表'!DE10+'Z08_2 一般公共预算财政拨款项目支出决算明细表'!DF10)</f>
        <v>0.0</v>
      </c>
      <c r="DB10" s="24" t="n">
        <v>0.0</v>
      </c>
      <c r="DC10" s="24" t="n">
        <v>0.0</v>
      </c>
      <c r="DD10" s="24" t="n">
        <v>0.0</v>
      </c>
      <c r="DE10" s="24" t="n">
        <v>0.0</v>
      </c>
      <c r="DF10" s="24" t="n">
        <v>0.0</v>
      </c>
      <c r="DG10" s="24" t="n">
        <f>('Z08_2 一般公共预算财政拨款项目支出决算明细表'!DH10+'Z08_2 一般公共预算财政拨款项目支出决算明细表'!DI10+'Z08_2 一般公共预算财政拨款项目支出决算明细表'!DJ10)</f>
        <v>0.0</v>
      </c>
      <c r="DH10" s="24" t="n">
        <v>0.0</v>
      </c>
      <c r="DI10" s="24" t="n">
        <v>0.0</v>
      </c>
      <c r="DJ10" s="24" t="n">
        <v>0.0</v>
      </c>
      <c r="DK10" s="24" t="n">
        <f>('Z08_2 一般公共预算财政拨款项目支出决算明细表'!DL10+'Z08_2 一般公共预算财政拨款项目支出决算明细表'!DM10+'Z08_2 一般公共预算财政拨款项目支出决算明细表'!DN10+'Z08_2 一般公共预算财政拨款项目支出决算明细表'!DO10+'Z08_2 一般公共预算财政拨款项目支出决算明细表'!DP10)</f>
        <v>0.0</v>
      </c>
      <c r="DL10" s="24" t="n">
        <v>0.0</v>
      </c>
      <c r="DM10" s="24" t="n">
        <v>0.0</v>
      </c>
      <c r="DN10" s="24" t="n">
        <v>0.0</v>
      </c>
      <c r="DO10" s="24" t="n">
        <v>0.0</v>
      </c>
      <c r="DP10" s="26"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J7:J10" allowBlank="true" errorStyle="stop">
      <formula1>HIDDENSHEETNAME!$C$2:$C$3</formula1>
    </dataValidation>
    <dataValidation type="list" sqref="I7:I10" allowBlank="true" errorStyle="stop">
      <formula1>HIDDENSHEETNAME!$N$2:$N$5</formula1>
    </dataValidation>
    <dataValidation type="list" sqref="F7:F10"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SUM('Z09 政府性基金预算财政拨款收入支出决算表'!E7)</f>
        <v>0.0</v>
      </c>
      <c r="F6" s="24" t="n">
        <f>SUM('Z09 政府性基金预算财政拨款收入支出决算表'!F7)</f>
        <v>0.0</v>
      </c>
      <c r="G6" s="24" t="n">
        <f>SUM('Z09 政府性基金预算财政拨款收入支出决算表'!G7)</f>
        <v>0.0</v>
      </c>
      <c r="H6" s="24" t="n">
        <f>'Z09 政府性基金预算财政拨款收入支出决算表'!I6 + 'Z09 政府性基金预算财政拨款收入支出决算表'!J6</f>
        <v>256640.24</v>
      </c>
      <c r="I6" s="24" t="n">
        <f>SUM('Z09 政府性基金预算财政拨款收入支出决算表'!I7)</f>
        <v>0.0</v>
      </c>
      <c r="J6" s="24" t="n">
        <f>SUM('Z09 政府性基金预算财政拨款收入支出决算表'!J7)</f>
        <v>256640.24</v>
      </c>
      <c r="K6" s="24" t="n">
        <f>SUM('Z09 政府性基金预算财政拨款收入支出决算表'!K7)</f>
        <v>256640.24</v>
      </c>
      <c r="L6" s="24" t="n">
        <f>'Z09 政府性基金预算财政拨款收入支出决算表'!M6 + 'Z09 政府性基金预算财政拨款收入支出决算表'!N6</f>
        <v>0.0</v>
      </c>
      <c r="M6" s="24" t="n">
        <f>SUM('Z09 政府性基金预算财政拨款收入支出决算表'!M7)</f>
        <v>0.0</v>
      </c>
      <c r="N6" s="24" t="n">
        <f>SUM('Z09 政府性基金预算财政拨款收入支出决算表'!N7)</f>
        <v>0.0</v>
      </c>
      <c r="O6" s="24" t="n">
        <f>SUM('Z09 政府性基金预算财政拨款收入支出决算表'!O7)</f>
        <v>256640.24</v>
      </c>
      <c r="P6" s="24" t="n">
        <f>SUM('Z09 政府性基金预算财政拨款收入支出决算表'!P7)</f>
        <v>0.0</v>
      </c>
      <c r="Q6" s="24" t="n">
        <f>SUM('Z09 政府性基金预算财政拨款收入支出决算表'!Q7)</f>
        <v>0.0</v>
      </c>
      <c r="R6" s="24" t="n">
        <f>'Z09 政府性基金预算财政拨款收入支出决算表'!S6 + 'Z09 政府性基金预算财政拨款收入支出决算表'!T6</f>
        <v>0.0</v>
      </c>
      <c r="S6" s="24" t="n">
        <f>SUM('Z09 政府性基金预算财政拨款收入支出决算表'!S7)</f>
        <v>0.0</v>
      </c>
      <c r="T6" s="26" t="n">
        <f>SUM('Z09 政府性基金预算财政拨款收入支出决算表'!T7)</f>
        <v>0.0</v>
      </c>
    </row>
    <row r="7" customHeight="true" ht="15.0">
      <c r="A7" s="172" t="inlineStr">
        <is>
          <t>2120899</t>
        </is>
      </c>
      <c r="B7" s="174"/>
      <c r="C7" s="174"/>
      <c r="D7" s="30" t="inlineStr">
        <is>
          <t>其他国有土地使用权出让收入安排的支出</t>
        </is>
      </c>
      <c r="E7" s="24" t="n">
        <f>'Z09 政府性基金预算财政拨款收入支出决算表'!F7 + 'Z09 政府性基金预算财政拨款收入支出决算表'!G7</f>
        <v>0.0</v>
      </c>
      <c r="F7" s="24" t="n">
        <v>0.0</v>
      </c>
      <c r="G7" s="24" t="n">
        <v>0.0</v>
      </c>
      <c r="H7" s="24" t="n">
        <f>'Z09 政府性基金预算财政拨款收入支出决算表'!I7 + 'Z09 政府性基金预算财政拨款收入支出决算表'!J7</f>
        <v>256640.24</v>
      </c>
      <c r="I7" s="24" t="n">
        <v>0.0</v>
      </c>
      <c r="J7" s="24" t="n">
        <v>256640.24</v>
      </c>
      <c r="K7" s="24" t="n">
        <f>'Z09 政府性基金预算财政拨款收入支出决算表'!L7 + 'Z09 政府性基金预算财政拨款收入支出决算表'!O7</f>
        <v>256640.24</v>
      </c>
      <c r="L7" s="24" t="n">
        <f>'Z09 政府性基金预算财政拨款收入支出决算表'!M7 + 'Z09 政府性基金预算财政拨款收入支出决算表'!N7</f>
        <v>0.0</v>
      </c>
      <c r="M7" s="24" t="n">
        <f>'Z09 政府性基金预算财政拨款收入支出决算表'!M7</f>
        <v>0.0</v>
      </c>
      <c r="N7" s="24" t="n">
        <f>'Z09 政府性基金预算财政拨款收入支出决算表'!N7</f>
        <v>0.0</v>
      </c>
      <c r="O7" s="24" t="n">
        <f>'Z09 政府性基金预算财政拨款收入支出决算表'!O7</f>
        <v>256640.24</v>
      </c>
      <c r="P7" s="24" t="n">
        <f>'Z09 政府性基金预算财政拨款收入支出决算表'!Q7 + 'Z09 政府性基金预算财政拨款收入支出决算表'!R7</f>
        <v>0.0</v>
      </c>
      <c r="Q7" s="24" t="n">
        <f>'Z09 政府性基金预算财政拨款收入支出决算表'!F7 + 'Z09 政府性基金预算财政拨款收入支出决算表'!I7 - 'Z09 政府性基金预算财政拨款收入支出决算表'!L7</f>
        <v>0.0</v>
      </c>
      <c r="R7" s="24" t="n">
        <f>'Z09 政府性基金预算财政拨款收入支出决算表'!S7 + 'Z09 政府性基金预算财政拨款收入支出决算表'!T7</f>
        <v>0.0</v>
      </c>
      <c r="S7" s="24" t="n">
        <v>0.0</v>
      </c>
      <c r="T7" s="26"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SUM('Z10 政府性基金预算财政拨款支出决算明细表'!E7)</f>
        <v>256640.24</v>
      </c>
      <c r="F6" s="24" t="n">
        <f>SUM('Z10 政府性基金预算财政拨款支出决算明细表'!F7)</f>
        <v>0.0</v>
      </c>
      <c r="G6" s="24" t="n">
        <f>SUM('Z10 政府性基金预算财政拨款支出决算明细表'!G7)</f>
        <v>0.0</v>
      </c>
      <c r="H6" s="24" t="n">
        <f>SUM('Z10 政府性基金预算财政拨款支出决算明细表'!H7)</f>
        <v>0.0</v>
      </c>
      <c r="I6" s="24" t="n">
        <f>SUM('Z10 政府性基金预算财政拨款支出决算明细表'!I7)</f>
        <v>0.0</v>
      </c>
      <c r="J6" s="24" t="n">
        <f>SUM('Z10 政府性基金预算财政拨款支出决算明细表'!J7)</f>
        <v>0.0</v>
      </c>
      <c r="K6" s="24" t="n">
        <f>SUM('Z10 政府性基金预算财政拨款支出决算明细表'!K7)</f>
        <v>0.0</v>
      </c>
      <c r="L6" s="24" t="n">
        <f>SUM('Z10 政府性基金预算财政拨款支出决算明细表'!L7)</f>
        <v>0.0</v>
      </c>
      <c r="M6" s="24" t="n">
        <f>SUM('Z10 政府性基金预算财政拨款支出决算明细表'!M7)</f>
        <v>0.0</v>
      </c>
      <c r="N6" s="24" t="n">
        <f>SUM('Z10 政府性基金预算财政拨款支出决算明细表'!N7)</f>
        <v>0.0</v>
      </c>
      <c r="O6" s="24" t="n">
        <f>SUM('Z10 政府性基金预算财政拨款支出决算明细表'!O7)</f>
        <v>0.0</v>
      </c>
      <c r="P6" s="24" t="n">
        <f>SUM('Z10 政府性基金预算财政拨款支出决算明细表'!P7)</f>
        <v>0.0</v>
      </c>
      <c r="Q6" s="24" t="n">
        <f>SUM('Z10 政府性基金预算财政拨款支出决算明细表'!Q7)</f>
        <v>0.0</v>
      </c>
      <c r="R6" s="24" t="n">
        <f>SUM('Z10 政府性基金预算财政拨款支出决算明细表'!R7)</f>
        <v>0.0</v>
      </c>
      <c r="S6" s="24" t="n">
        <f>SUM('Z10 政府性基金预算财政拨款支出决算明细表'!S7)</f>
        <v>0.0</v>
      </c>
      <c r="T6" s="24" t="n">
        <f>SUM('Z10 政府性基金预算财政拨款支出决算明细表'!T7)</f>
        <v>256640.24</v>
      </c>
      <c r="U6" s="24" t="n">
        <f>SUM('Z10 政府性基金预算财政拨款支出决算明细表'!U7)</f>
        <v>0.0</v>
      </c>
      <c r="V6" s="24" t="n">
        <f>SUM('Z10 政府性基金预算财政拨款支出决算明细表'!V7)</f>
        <v>0.0</v>
      </c>
      <c r="W6" s="24" t="n">
        <f>SUM('Z10 政府性基金预算财政拨款支出决算明细表'!W7)</f>
        <v>0.0</v>
      </c>
      <c r="X6" s="24" t="n">
        <f>SUM('Z10 政府性基金预算财政拨款支出决算明细表'!X7)</f>
        <v>0.0</v>
      </c>
      <c r="Y6" s="24" t="n">
        <f>SUM('Z10 政府性基金预算财政拨款支出决算明细表'!Y7)</f>
        <v>0.0</v>
      </c>
      <c r="Z6" s="24" t="n">
        <f>SUM('Z10 政府性基金预算财政拨款支出决算明细表'!Z7)</f>
        <v>0.0</v>
      </c>
      <c r="AA6" s="24" t="n">
        <f>SUM('Z10 政府性基金预算财政拨款支出决算明细表'!AA7)</f>
        <v>0.0</v>
      </c>
      <c r="AB6" s="24" t="n">
        <f>SUM('Z10 政府性基金预算财政拨款支出决算明细表'!AB7)</f>
        <v>0.0</v>
      </c>
      <c r="AC6" s="24" t="n">
        <f>SUM('Z10 政府性基金预算财政拨款支出决算明细表'!AC7)</f>
        <v>0.0</v>
      </c>
      <c r="AD6" s="24" t="n">
        <f>SUM('Z10 政府性基金预算财政拨款支出决算明细表'!AD7)</f>
        <v>0.0</v>
      </c>
      <c r="AE6" s="24" t="n">
        <f>SUM('Z10 政府性基金预算财政拨款支出决算明细表'!AE7)</f>
        <v>0.0</v>
      </c>
      <c r="AF6" s="24" t="n">
        <f>SUM('Z10 政府性基金预算财政拨款支出决算明细表'!AF7)</f>
        <v>0.0</v>
      </c>
      <c r="AG6" s="24" t="n">
        <f>SUM('Z10 政府性基金预算财政拨款支出决算明细表'!AG7)</f>
        <v>0.0</v>
      </c>
      <c r="AH6" s="24" t="n">
        <f>SUM('Z10 政府性基金预算财政拨款支出决算明细表'!AH7)</f>
        <v>0.0</v>
      </c>
      <c r="AI6" s="24" t="n">
        <f>SUM('Z10 政府性基金预算财政拨款支出决算明细表'!AI7)</f>
        <v>0.0</v>
      </c>
      <c r="AJ6" s="24" t="n">
        <f>SUM('Z10 政府性基金预算财政拨款支出决算明细表'!AJ7)</f>
        <v>0.0</v>
      </c>
      <c r="AK6" s="24" t="n">
        <f>SUM('Z10 政府性基金预算财政拨款支出决算明细表'!AK7)</f>
        <v>0.0</v>
      </c>
      <c r="AL6" s="24" t="n">
        <f>SUM('Z10 政府性基金预算财政拨款支出决算明细表'!AL7)</f>
        <v>0.0</v>
      </c>
      <c r="AM6" s="24" t="n">
        <f>SUM('Z10 政府性基金预算财政拨款支出决算明细表'!AM7)</f>
        <v>0.0</v>
      </c>
      <c r="AN6" s="24" t="n">
        <f>SUM('Z10 政府性基金预算财政拨款支出决算明细表'!AN7)</f>
        <v>0.0</v>
      </c>
      <c r="AO6" s="24" t="n">
        <f>SUM('Z10 政府性基金预算财政拨款支出决算明细表'!AO7)</f>
        <v>256640.24</v>
      </c>
      <c r="AP6" s="24" t="n">
        <f>SUM('Z10 政府性基金预算财政拨款支出决算明细表'!AP7)</f>
        <v>0.0</v>
      </c>
      <c r="AQ6" s="24" t="n">
        <f>SUM('Z10 政府性基金预算财政拨款支出决算明细表'!AQ7)</f>
        <v>0.0</v>
      </c>
      <c r="AR6" s="24" t="n">
        <f>SUM('Z10 政府性基金预算财政拨款支出决算明细表'!AR7)</f>
        <v>0.0</v>
      </c>
      <c r="AS6" s="24" t="n">
        <f>SUM('Z10 政府性基金预算财政拨款支出决算明细表'!AS7)</f>
        <v>0.0</v>
      </c>
      <c r="AT6" s="24" t="n">
        <f>SUM('Z10 政府性基金预算财政拨款支出决算明细表'!AT7)</f>
        <v>0.0</v>
      </c>
      <c r="AU6" s="24" t="n">
        <f>SUM('Z10 政府性基金预算财政拨款支出决算明细表'!AU7)</f>
        <v>0.0</v>
      </c>
      <c r="AV6" s="24" t="n">
        <f>SUM('Z10 政府性基金预算财政拨款支出决算明细表'!AV7)</f>
        <v>0.0</v>
      </c>
      <c r="AW6" s="24" t="n">
        <f>SUM('Z10 政府性基金预算财政拨款支出决算明细表'!AW7)</f>
        <v>0.0</v>
      </c>
      <c r="AX6" s="24" t="n">
        <f>SUM('Z10 政府性基金预算财政拨款支出决算明细表'!AX7)</f>
        <v>0.0</v>
      </c>
      <c r="AY6" s="24" t="n">
        <f>SUM('Z10 政府性基金预算财政拨款支出决算明细表'!AY7)</f>
        <v>0.0</v>
      </c>
      <c r="AZ6" s="24" t="n">
        <f>SUM('Z10 政府性基金预算财政拨款支出决算明细表'!AZ7)</f>
        <v>0.0</v>
      </c>
      <c r="BA6" s="24" t="n">
        <f>SUM('Z10 政府性基金预算财政拨款支出决算明细表'!BA7)</f>
        <v>0.0</v>
      </c>
      <c r="BB6" s="24" t="n">
        <f>SUM('Z10 政府性基金预算财政拨款支出决算明细表'!BB7)</f>
        <v>0.0</v>
      </c>
      <c r="BC6" s="24" t="n">
        <f>SUM('Z10 政府性基金预算财政拨款支出决算明细表'!BC7)</f>
        <v>0.0</v>
      </c>
      <c r="BD6" s="24" t="n">
        <f>SUM('Z10 政府性基金预算财政拨款支出决算明细表'!BD7)</f>
        <v>0.0</v>
      </c>
      <c r="BE6" s="24" t="n">
        <f>SUM('Z10 政府性基金预算财政拨款支出决算明细表'!BE7)</f>
        <v>0.0</v>
      </c>
      <c r="BF6" s="24" t="n">
        <f>SUM('Z10 政府性基金预算财政拨款支出决算明细表'!BF7)</f>
        <v>0.0</v>
      </c>
      <c r="BG6" s="24" t="n">
        <f>SUM('Z10 政府性基金预算财政拨款支出决算明细表'!BG7)</f>
        <v>0.0</v>
      </c>
      <c r="BH6" s="24" t="n">
        <f>SUM('Z10 政府性基金预算财政拨款支出决算明细表'!BH7)</f>
        <v>0.0</v>
      </c>
      <c r="BI6" s="24" t="n">
        <f>SUM('Z10 政府性基金预算财政拨款支出决算明细表'!BI7)</f>
        <v>0.0</v>
      </c>
      <c r="BJ6" s="24" t="n">
        <f>SUM('Z10 政府性基金预算财政拨款支出决算明细表'!BJ7)</f>
        <v>0.0</v>
      </c>
      <c r="BK6" s="24" t="n">
        <f>SUM('Z10 政府性基金预算财政拨款支出决算明细表'!BK7)</f>
        <v>0.0</v>
      </c>
      <c r="BL6" s="24" t="n">
        <f>SUM('Z10 政府性基金预算财政拨款支出决算明细表'!BL7)</f>
        <v>0.0</v>
      </c>
      <c r="BM6" s="24" t="n">
        <f>SUM('Z10 政府性基金预算财政拨款支出决算明细表'!BM7)</f>
        <v>0.0</v>
      </c>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f>('Z10 政府性基金预算财政拨款支出决算明细表'!CB6+'Z10 政府性基金预算财政拨款支出决算明细表'!CC6+'Z10 政府性基金预算财政拨款支出决算明细表'!CD6+'Z10 政府性基金预算财政拨款支出决算明细表'!CE6+'Z10 政府性基金预算财政拨款支出决算明细表'!CF6+'Z10 政府性基金预算财政拨款支出决算明细表'!CG6+'Z10 政府性基金预算财政拨款支出决算明细表'!CH6+'Z10 政府性基金预算财政拨款支出决算明细表'!CI6+'Z10 政府性基金预算财政拨款支出决算明细表'!CJ6+'Z10 政府性基金预算财政拨款支出决算明细表'!CK6+'Z10 政府性基金预算财政拨款支出决算明细表'!CL6+'Z10 政府性基金预算财政拨款支出决算明细表'!CM6+'Z10 政府性基金预算财政拨款支出决算明细表'!CN6+'Z10 政府性基金预算财政拨款支出决算明细表'!CO6+'Z10 政府性基金预算财政拨款支出决算明细表'!CP6+'Z10 政府性基金预算财政拨款支出决算明细表'!CQ6)</f>
        <v>0.0</v>
      </c>
      <c r="CB6" s="24" t="n">
        <f>SUM('Z10 政府性基金预算财政拨款支出决算明细表'!CB7)</f>
        <v>0.0</v>
      </c>
      <c r="CC6" s="24" t="n">
        <f>SUM('Z10 政府性基金预算财政拨款支出决算明细表'!CC7)</f>
        <v>0.0</v>
      </c>
      <c r="CD6" s="24" t="n">
        <f>SUM('Z10 政府性基金预算财政拨款支出决算明细表'!CD7)</f>
        <v>0.0</v>
      </c>
      <c r="CE6" s="24" t="n">
        <f>SUM('Z10 政府性基金预算财政拨款支出决算明细表'!CE7)</f>
        <v>0.0</v>
      </c>
      <c r="CF6" s="24" t="n">
        <f>SUM('Z10 政府性基金预算财政拨款支出决算明细表'!CF7)</f>
        <v>0.0</v>
      </c>
      <c r="CG6" s="24" t="n">
        <f>SUM('Z10 政府性基金预算财政拨款支出决算明细表'!CG7)</f>
        <v>0.0</v>
      </c>
      <c r="CH6" s="24" t="n">
        <f>SUM('Z10 政府性基金预算财政拨款支出决算明细表'!CH7)</f>
        <v>0.0</v>
      </c>
      <c r="CI6" s="24" t="n">
        <f>SUM('Z10 政府性基金预算财政拨款支出决算明细表'!CI7)</f>
        <v>0.0</v>
      </c>
      <c r="CJ6" s="24" t="n">
        <f>SUM('Z10 政府性基金预算财政拨款支出决算明细表'!CJ7)</f>
        <v>0.0</v>
      </c>
      <c r="CK6" s="24" t="n">
        <f>SUM('Z10 政府性基金预算财政拨款支出决算明细表'!CK7)</f>
        <v>0.0</v>
      </c>
      <c r="CL6" s="24" t="n">
        <f>SUM('Z10 政府性基金预算财政拨款支出决算明细表'!CL7)</f>
        <v>0.0</v>
      </c>
      <c r="CM6" s="24" t="n">
        <f>SUM('Z10 政府性基金预算财政拨款支出决算明细表'!CM7)</f>
        <v>0.0</v>
      </c>
      <c r="CN6" s="24" t="n">
        <f>SUM('Z10 政府性基金预算财政拨款支出决算明细表'!CN7)</f>
        <v>0.0</v>
      </c>
      <c r="CO6" s="24" t="n">
        <f>SUM('Z10 政府性基金预算财政拨款支出决算明细表'!CO7)</f>
        <v>0.0</v>
      </c>
      <c r="CP6" s="24" t="n">
        <f>SUM('Z10 政府性基金预算财政拨款支出决算明细表'!CP7)</f>
        <v>0.0</v>
      </c>
      <c r="CQ6" s="24" t="n">
        <f>SUM('Z10 政府性基金预算财政拨款支出决算明细表'!CQ7)</f>
        <v>0.0</v>
      </c>
      <c r="CR6" s="28" t="inlineStr">
        <is>
          <t>一</t>
        </is>
      </c>
      <c r="CS6" s="28" t="inlineStr">
        <is>
          <t>一</t>
        </is>
      </c>
      <c r="CT6" s="28" t="inlineStr">
        <is>
          <t>一</t>
        </is>
      </c>
      <c r="CU6" s="24" t="n">
        <f>('Z10 政府性基金预算财政拨款支出决算明细表'!CV6+'Z10 政府性基金预算财政拨款支出决算明细表'!CW6+'Z10 政府性基金预算财政拨款支出决算明细表'!CX6+'Z10 政府性基金预算财政拨款支出决算明细表'!CY6+'Z10 政府性基金预算财政拨款支出决算明细表'!CZ6)</f>
        <v>0.0</v>
      </c>
      <c r="CV6" s="24" t="n">
        <f>SUM('Z10 政府性基金预算财政拨款支出决算明细表'!CV7)</f>
        <v>0.0</v>
      </c>
      <c r="CW6" s="24" t="n">
        <f>SUM('Z10 政府性基金预算财政拨款支出决算明细表'!CW7)</f>
        <v>0.0</v>
      </c>
      <c r="CX6" s="24" t="n">
        <f>SUM('Z10 政府性基金预算财政拨款支出决算明细表'!CX7)</f>
        <v>0.0</v>
      </c>
      <c r="CY6" s="24" t="n">
        <f>SUM('Z10 政府性基金预算财政拨款支出决算明细表'!CY7)</f>
        <v>0.0</v>
      </c>
      <c r="CZ6" s="24" t="n">
        <f>SUM('Z10 政府性基金预算财政拨款支出决算明细表'!CZ7)</f>
        <v>0.0</v>
      </c>
      <c r="DA6" s="24" t="n">
        <f>('Z10 政府性基金预算财政拨款支出决算明细表'!DB6+'Z10 政府性基金预算财政拨款支出决算明细表'!DC6+'Z10 政府性基金预算财政拨款支出决算明细表'!DD6)</f>
        <v>0.0</v>
      </c>
      <c r="DB6" s="24" t="n">
        <f>SUM('Z10 政府性基金预算财政拨款支出决算明细表'!DB7)</f>
        <v>0.0</v>
      </c>
      <c r="DC6" s="24" t="n">
        <f>SUM('Z10 政府性基金预算财政拨款支出决算明细表'!DC7)</f>
        <v>0.0</v>
      </c>
      <c r="DD6" s="24" t="n">
        <f>SUM('Z10 政府性基金预算财政拨款支出决算明细表'!DD7)</f>
        <v>0.0</v>
      </c>
      <c r="DE6" s="24" t="n">
        <f>('Z10 政府性基金预算财政拨款支出决算明细表'!DF6+'Z10 政府性基金预算财政拨款支出决算明细表'!DG6+'Z10 政府性基金预算财政拨款支出决算明细表'!DH6+'Z10 政府性基金预算财政拨款支出决算明细表'!DI6+'Z10 政府性基金预算财政拨款支出决算明细表'!DJ6)</f>
        <v>0.0</v>
      </c>
      <c r="DF6" s="24" t="n">
        <f>SUM('Z10 政府性基金预算财政拨款支出决算明细表'!DF7)</f>
        <v>0.0</v>
      </c>
      <c r="DG6" s="24" t="n">
        <f>SUM('Z10 政府性基金预算财政拨款支出决算明细表'!DG7)</f>
        <v>0.0</v>
      </c>
      <c r="DH6" s="24" t="n">
        <f>SUM('Z10 政府性基金预算财政拨款支出决算明细表'!DH7)</f>
        <v>0.0</v>
      </c>
      <c r="DI6" s="24" t="n">
        <f>SUM('Z10 政府性基金预算财政拨款支出决算明细表'!DI7)</f>
        <v>0.0</v>
      </c>
      <c r="DJ6" s="26" t="n">
        <f>SUM('Z10 政府性基金预算财政拨款支出决算明细表'!DJ7)</f>
        <v>0.0</v>
      </c>
    </row>
    <row r="7" customHeight="true" ht="15.0">
      <c r="A7" s="172" t="inlineStr">
        <is>
          <t>2120899</t>
        </is>
      </c>
      <c r="B7" s="174"/>
      <c r="C7" s="174"/>
      <c r="D7" s="30" t="inlineStr">
        <is>
          <t>其他国有土地使用权出让收入安排的支出</t>
        </is>
      </c>
      <c r="E7" s="24" t="n">
        <f>'Z10 政府性基金预算财政拨款支出决算明细表'!F7 + 'Z10 政府性基金预算财政拨款支出决算明细表'!T7 + 'Z10 政府性基金预算财政拨款支出决算明细表'!AV7 + 'Z10 政府性基金预算财政拨款支出决算明细表'!BI7 + 'Z10 政府性基金预算财政拨款支出决算明细表'!CA7 + 'Z10 政府性基金预算财政拨款支出决算明细表'!CU7 + 'Z10 政府性基金预算财政拨款支出决算明细表'!DA7 + 'Z10 政府性基金预算财政拨款支出决算明细表'!DE7</f>
        <v>256640.24</v>
      </c>
      <c r="F7" s="24" t="n">
        <f>('Z10 政府性基金预算财政拨款支出决算明细表'!G7+'Z10 政府性基金预算财政拨款支出决算明细表'!H7+'Z10 政府性基金预算财政拨款支出决算明细表'!I7+'Z10 政府性基金预算财政拨款支出决算明细表'!J7+'Z10 政府性基金预算财政拨款支出决算明细表'!K7+'Z10 政府性基金预算财政拨款支出决算明细表'!L7+'Z10 政府性基金预算财政拨款支出决算明细表'!M7+'Z10 政府性基金预算财政拨款支出决算明细表'!N7+'Z10 政府性基金预算财政拨款支出决算明细表'!O7+'Z10 政府性基金预算财政拨款支出决算明细表'!P7+'Z10 政府性基金预算财政拨款支出决算明细表'!Q7+'Z10 政府性基金预算财政拨款支出决算明细表'!R7+'Z10 政府性基金预算财政拨款支出决算明细表'!S7)</f>
        <v>0.0</v>
      </c>
      <c r="G7" s="24" t="n">
        <f>'Z10 政府性基金预算财政拨款支出决算明细表'!G7</f>
        <v>0.0</v>
      </c>
      <c r="H7" s="24" t="n">
        <f>'Z10 政府性基金预算财政拨款支出决算明细表'!H7</f>
        <v>0.0</v>
      </c>
      <c r="I7" s="24" t="n">
        <f>'Z10 政府性基金预算财政拨款支出决算明细表'!I7</f>
        <v>0.0</v>
      </c>
      <c r="J7" s="24" t="n">
        <f>'Z10 政府性基金预算财政拨款支出决算明细表'!J7</f>
        <v>0.0</v>
      </c>
      <c r="K7" s="24" t="n">
        <f>'Z10 政府性基金预算财政拨款支出决算明细表'!K7</f>
        <v>0.0</v>
      </c>
      <c r="L7" s="24" t="n">
        <f>'Z10 政府性基金预算财政拨款支出决算明细表'!L7</f>
        <v>0.0</v>
      </c>
      <c r="M7" s="24" t="n">
        <f>'Z10 政府性基金预算财政拨款支出决算明细表'!M7</f>
        <v>0.0</v>
      </c>
      <c r="N7" s="24" t="n">
        <f>'Z10 政府性基金预算财政拨款支出决算明细表'!N7</f>
        <v>0.0</v>
      </c>
      <c r="O7" s="24" t="n">
        <f>'Z10 政府性基金预算财政拨款支出决算明细表'!O7</f>
        <v>0.0</v>
      </c>
      <c r="P7" s="24" t="n">
        <f>'Z10 政府性基金预算财政拨款支出决算明细表'!P7</f>
        <v>0.0</v>
      </c>
      <c r="Q7" s="24" t="n">
        <f>'Z10 政府性基金预算财政拨款支出决算明细表'!Q7</f>
        <v>0.0</v>
      </c>
      <c r="R7" s="24" t="n">
        <f>'Z10 政府性基金预算财政拨款支出决算明细表'!R7</f>
        <v>0.0</v>
      </c>
      <c r="S7" s="24" t="n">
        <f>'Z10 政府性基金预算财政拨款支出决算明细表'!S7</f>
        <v>0.0</v>
      </c>
      <c r="T7" s="24" t="n">
        <f>('Z10 政府性基金预算财政拨款支出决算明细表'!U7+'Z10 政府性基金预算财政拨款支出决算明细表'!V7+'Z10 政府性基金预算财政拨款支出决算明细表'!W7+'Z10 政府性基金预算财政拨款支出决算明细表'!X7+'Z10 政府性基金预算财政拨款支出决算明细表'!Y7+'Z10 政府性基金预算财政拨款支出决算明细表'!Z7+'Z10 政府性基金预算财政拨款支出决算明细表'!AA7+'Z10 政府性基金预算财政拨款支出决算明细表'!AB7+'Z10 政府性基金预算财政拨款支出决算明细表'!AC7+'Z10 政府性基金预算财政拨款支出决算明细表'!AD7+'Z10 政府性基金预算财政拨款支出决算明细表'!AE7+'Z10 政府性基金预算财政拨款支出决算明细表'!AF7+'Z10 政府性基金预算财政拨款支出决算明细表'!AG7+'Z10 政府性基金预算财政拨款支出决算明细表'!AH7+'Z10 政府性基金预算财政拨款支出决算明细表'!AI7+'Z10 政府性基金预算财政拨款支出决算明细表'!AJ7+'Z10 政府性基金预算财政拨款支出决算明细表'!AK7+'Z10 政府性基金预算财政拨款支出决算明细表'!AL7+'Z10 政府性基金预算财政拨款支出决算明细表'!AM7+'Z10 政府性基金预算财政拨款支出决算明细表'!AN7+'Z10 政府性基金预算财政拨款支出决算明细表'!AO7+'Z10 政府性基金预算财政拨款支出决算明细表'!AP7+'Z10 政府性基金预算财政拨款支出决算明细表'!AQ7+'Z10 政府性基金预算财政拨款支出决算明细表'!AR7+'Z10 政府性基金预算财政拨款支出决算明细表'!AS7+'Z10 政府性基金预算财政拨款支出决算明细表'!AT7+'Z10 政府性基金预算财政拨款支出决算明细表'!AU7)</f>
        <v>256640.24</v>
      </c>
      <c r="U7" s="24" t="n">
        <f>'Z10 政府性基金预算财政拨款支出决算明细表'!U7</f>
        <v>0.0</v>
      </c>
      <c r="V7" s="24" t="n">
        <f>'Z10 政府性基金预算财政拨款支出决算明细表'!V7</f>
        <v>0.0</v>
      </c>
      <c r="W7" s="24" t="n">
        <f>'Z10 政府性基金预算财政拨款支出决算明细表'!W7</f>
        <v>0.0</v>
      </c>
      <c r="X7" s="24" t="n">
        <f>'Z10 政府性基金预算财政拨款支出决算明细表'!X7</f>
        <v>0.0</v>
      </c>
      <c r="Y7" s="24" t="n">
        <f>'Z10 政府性基金预算财政拨款支出决算明细表'!Y7</f>
        <v>0.0</v>
      </c>
      <c r="Z7" s="24" t="n">
        <f>'Z10 政府性基金预算财政拨款支出决算明细表'!Z7</f>
        <v>0.0</v>
      </c>
      <c r="AA7" s="24" t="n">
        <f>'Z10 政府性基金预算财政拨款支出决算明细表'!AA7</f>
        <v>0.0</v>
      </c>
      <c r="AB7" s="24" t="n">
        <f>'Z10 政府性基金预算财政拨款支出决算明细表'!AB7</f>
        <v>0.0</v>
      </c>
      <c r="AC7" s="24" t="n">
        <f>'Z10 政府性基金预算财政拨款支出决算明细表'!AC7</f>
        <v>0.0</v>
      </c>
      <c r="AD7" s="24" t="n">
        <f>'Z10 政府性基金预算财政拨款支出决算明细表'!AD7</f>
        <v>0.0</v>
      </c>
      <c r="AE7" s="24" t="n">
        <f>'Z10 政府性基金预算财政拨款支出决算明细表'!AE7</f>
        <v>0.0</v>
      </c>
      <c r="AF7" s="24" t="n">
        <f>'Z10 政府性基金预算财政拨款支出决算明细表'!AF7</f>
        <v>0.0</v>
      </c>
      <c r="AG7" s="24" t="n">
        <f>'Z10 政府性基金预算财政拨款支出决算明细表'!AG7</f>
        <v>0.0</v>
      </c>
      <c r="AH7" s="24" t="n">
        <f>'Z10 政府性基金预算财政拨款支出决算明细表'!AH7</f>
        <v>0.0</v>
      </c>
      <c r="AI7" s="24" t="n">
        <f>'Z10 政府性基金预算财政拨款支出决算明细表'!AI7</f>
        <v>0.0</v>
      </c>
      <c r="AJ7" s="24" t="n">
        <f>'Z10 政府性基金预算财政拨款支出决算明细表'!AJ7</f>
        <v>0.0</v>
      </c>
      <c r="AK7" s="24" t="n">
        <f>'Z10 政府性基金预算财政拨款支出决算明细表'!AK7</f>
        <v>0.0</v>
      </c>
      <c r="AL7" s="24" t="n">
        <f>'Z10 政府性基金预算财政拨款支出决算明细表'!AL7</f>
        <v>0.0</v>
      </c>
      <c r="AM7" s="24" t="n">
        <f>'Z10 政府性基金预算财政拨款支出决算明细表'!AM7</f>
        <v>0.0</v>
      </c>
      <c r="AN7" s="24" t="n">
        <f>'Z10 政府性基金预算财政拨款支出决算明细表'!AN7</f>
        <v>0.0</v>
      </c>
      <c r="AO7" s="24" t="n">
        <f>'Z10 政府性基金预算财政拨款支出决算明细表'!AO7</f>
        <v>256640.24</v>
      </c>
      <c r="AP7" s="24" t="n">
        <f>'Z10 政府性基金预算财政拨款支出决算明细表'!AP7</f>
        <v>0.0</v>
      </c>
      <c r="AQ7" s="24" t="n">
        <f>'Z10 政府性基金预算财政拨款支出决算明细表'!AQ7</f>
        <v>0.0</v>
      </c>
      <c r="AR7" s="24" t="n">
        <f>'Z10 政府性基金预算财政拨款支出决算明细表'!AR7</f>
        <v>0.0</v>
      </c>
      <c r="AS7" s="24" t="n">
        <f>'Z10 政府性基金预算财政拨款支出决算明细表'!AS7</f>
        <v>0.0</v>
      </c>
      <c r="AT7" s="24" t="n">
        <f>'Z10 政府性基金预算财政拨款支出决算明细表'!AT7</f>
        <v>0.0</v>
      </c>
      <c r="AU7" s="24" t="n">
        <f>'Z10 政府性基金预算财政拨款支出决算明细表'!AU7</f>
        <v>0.0</v>
      </c>
      <c r="AV7" s="24" t="n">
        <f>'Z10 政府性基金预算财政拨款支出决算明细表'!AV7</f>
        <v>0.0</v>
      </c>
      <c r="AW7" s="24" t="n">
        <f>'Z10 政府性基金预算财政拨款支出决算明细表'!AW7</f>
        <v>0.0</v>
      </c>
      <c r="AX7" s="24" t="n">
        <f>'Z10 政府性基金预算财政拨款支出决算明细表'!AX7</f>
        <v>0.0</v>
      </c>
      <c r="AY7" s="24" t="n">
        <f>'Z10 政府性基金预算财政拨款支出决算明细表'!AY7</f>
        <v>0.0</v>
      </c>
      <c r="AZ7" s="24" t="n">
        <f>'Z10 政府性基金预算财政拨款支出决算明细表'!AZ7</f>
        <v>0.0</v>
      </c>
      <c r="BA7" s="24" t="n">
        <f>'Z10 政府性基金预算财政拨款支出决算明细表'!BA7</f>
        <v>0.0</v>
      </c>
      <c r="BB7" s="24" t="n">
        <f>'Z10 政府性基金预算财政拨款支出决算明细表'!BB7</f>
        <v>0.0</v>
      </c>
      <c r="BC7" s="24" t="n">
        <f>'Z10 政府性基金预算财政拨款支出决算明细表'!BC7</f>
        <v>0.0</v>
      </c>
      <c r="BD7" s="24" t="n">
        <f>'Z10 政府性基金预算财政拨款支出决算明细表'!BD7</f>
        <v>0.0</v>
      </c>
      <c r="BE7" s="24" t="n">
        <f>'Z10 政府性基金预算财政拨款支出决算明细表'!BE7</f>
        <v>0.0</v>
      </c>
      <c r="BF7" s="24" t="n">
        <f>'Z10 政府性基金预算财政拨款支出决算明细表'!BF7</f>
        <v>0.0</v>
      </c>
      <c r="BG7" s="24" t="n">
        <f>'Z10 政府性基金预算财政拨款支出决算明细表'!BG7</f>
        <v>0.0</v>
      </c>
      <c r="BH7" s="24" t="n">
        <f>'Z10 政府性基金预算财政拨款支出决算明细表'!BH7</f>
        <v>0.0</v>
      </c>
      <c r="BI7" s="24" t="n">
        <f>'Z10 政府性基金预算财政拨款支出决算明细表'!BI7</f>
        <v>0.0</v>
      </c>
      <c r="BJ7" s="24" t="n">
        <f>'Z10 政府性基金预算财政拨款支出决算明细表'!BJ7</f>
        <v>0.0</v>
      </c>
      <c r="BK7" s="24" t="n">
        <f>'Z10 政府性基金预算财政拨款支出决算明细表'!BK7</f>
        <v>0.0</v>
      </c>
      <c r="BL7" s="24" t="n">
        <f>'Z10 政府性基金预算财政拨款支出决算明细表'!BL7</f>
        <v>0.0</v>
      </c>
      <c r="BM7" s="24" t="n">
        <f>'Z10 政府性基金预算财政拨款支出决算明细表'!BM7</f>
        <v>0.0</v>
      </c>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f>'Z10 政府性基金预算财政拨款支出决算明细表'!CA7</f>
        <v>0.0</v>
      </c>
      <c r="CB7" s="24" t="n">
        <f>'Z10 政府性基金预算财政拨款支出决算明细表'!CB7</f>
        <v>0.0</v>
      </c>
      <c r="CC7" s="24" t="n">
        <f>'Z10 政府性基金预算财政拨款支出决算明细表'!CC7</f>
        <v>0.0</v>
      </c>
      <c r="CD7" s="24" t="n">
        <f>'Z10 政府性基金预算财政拨款支出决算明细表'!CD7</f>
        <v>0.0</v>
      </c>
      <c r="CE7" s="24" t="n">
        <f>'Z10 政府性基金预算财政拨款支出决算明细表'!CE7</f>
        <v>0.0</v>
      </c>
      <c r="CF7" s="24" t="n">
        <f>'Z10 政府性基金预算财政拨款支出决算明细表'!CF7</f>
        <v>0.0</v>
      </c>
      <c r="CG7" s="24" t="n">
        <f>'Z10 政府性基金预算财政拨款支出决算明细表'!CG7</f>
        <v>0.0</v>
      </c>
      <c r="CH7" s="24" t="n">
        <f>'Z10 政府性基金预算财政拨款支出决算明细表'!CH7</f>
        <v>0.0</v>
      </c>
      <c r="CI7" s="24" t="n">
        <f>'Z10 政府性基金预算财政拨款支出决算明细表'!CI7</f>
        <v>0.0</v>
      </c>
      <c r="CJ7" s="24" t="n">
        <f>'Z10 政府性基金预算财政拨款支出决算明细表'!CJ7</f>
        <v>0.0</v>
      </c>
      <c r="CK7" s="24" t="n">
        <f>'Z10 政府性基金预算财政拨款支出决算明细表'!CK7</f>
        <v>0.0</v>
      </c>
      <c r="CL7" s="24" t="n">
        <f>'Z10 政府性基金预算财政拨款支出决算明细表'!CL7</f>
        <v>0.0</v>
      </c>
      <c r="CM7" s="24" t="n">
        <f>'Z10 政府性基金预算财政拨款支出决算明细表'!CM7</f>
        <v>0.0</v>
      </c>
      <c r="CN7" s="24" t="n">
        <f>'Z10 政府性基金预算财政拨款支出决算明细表'!CN7</f>
        <v>0.0</v>
      </c>
      <c r="CO7" s="24" t="n">
        <f>'Z10 政府性基金预算财政拨款支出决算明细表'!CO7</f>
        <v>0.0</v>
      </c>
      <c r="CP7" s="24" t="n">
        <f>'Z10 政府性基金预算财政拨款支出决算明细表'!CP7</f>
        <v>0.0</v>
      </c>
      <c r="CQ7" s="24" t="n">
        <f>'Z10 政府性基金预算财政拨款支出决算明细表'!CQ7</f>
        <v>0.0</v>
      </c>
      <c r="CR7" s="28" t="inlineStr">
        <is>
          <t>一</t>
        </is>
      </c>
      <c r="CS7" s="28" t="inlineStr">
        <is>
          <t>一</t>
        </is>
      </c>
      <c r="CT7" s="28" t="inlineStr">
        <is>
          <t>一</t>
        </is>
      </c>
      <c r="CU7" s="24" t="n">
        <f>'Z10 政府性基金预算财政拨款支出决算明细表'!CU7</f>
        <v>0.0</v>
      </c>
      <c r="CV7" s="24" t="n">
        <f>'Z10 政府性基金预算财政拨款支出决算明细表'!CV7</f>
        <v>0.0</v>
      </c>
      <c r="CW7" s="24" t="n">
        <f>'Z10 政府性基金预算财政拨款支出决算明细表'!CW7</f>
        <v>0.0</v>
      </c>
      <c r="CX7" s="24" t="n">
        <f>'Z10 政府性基金预算财政拨款支出决算明细表'!CX7</f>
        <v>0.0</v>
      </c>
      <c r="CY7" s="24" t="n">
        <f>'Z10 政府性基金预算财政拨款支出决算明细表'!CY7</f>
        <v>0.0</v>
      </c>
      <c r="CZ7" s="24" t="n">
        <f>'Z10 政府性基金预算财政拨款支出决算明细表'!CZ7</f>
        <v>0.0</v>
      </c>
      <c r="DA7" s="24" t="n">
        <f>('Z10 政府性基金预算财政拨款支出决算明细表'!DB7+'Z10 政府性基金预算财政拨款支出决算明细表'!DC7+'Z10 政府性基金预算财政拨款支出决算明细表'!DD7)</f>
        <v>0.0</v>
      </c>
      <c r="DB7" s="24" t="n">
        <f>'Z10 政府性基金预算财政拨款支出决算明细表'!DB7</f>
        <v>0.0</v>
      </c>
      <c r="DC7" s="24" t="n">
        <f>'Z10 政府性基金预算财政拨款支出决算明细表'!DC7</f>
        <v>0.0</v>
      </c>
      <c r="DD7" s="24" t="n">
        <f>'Z10 政府性基金预算财政拨款支出决算明细表'!DD7</f>
        <v>0.0</v>
      </c>
      <c r="DE7" s="24" t="n">
        <f>'Z10 政府性基金预算财政拨款支出决算明细表'!DE7</f>
        <v>0.0</v>
      </c>
      <c r="DF7" s="24" t="n">
        <f>'Z10 政府性基金预算财政拨款支出决算明细表'!DF7</f>
        <v>0.0</v>
      </c>
      <c r="DG7" s="24" t="n">
        <f>'Z10 政府性基金预算财政拨款支出决算明细表'!DG7</f>
        <v>0.0</v>
      </c>
      <c r="DH7" s="24" t="n">
        <f>'Z10 政府性基金预算财政拨款支出决算明细表'!DH7</f>
        <v>0.0</v>
      </c>
      <c r="DI7" s="24" t="n">
        <f>'Z10 政府性基金预算财政拨款支出决算明细表'!DI7</f>
        <v>0.0</v>
      </c>
      <c r="DJ7" s="26" t="n">
        <f>'Z10 政府性基金预算财政拨款支出决算明细表'!DJ7</f>
        <v>0.0</v>
      </c>
    </row>
    <row r="8" customHeight="true" ht="15.0">
      <c r="A8" s="194" t="inlineStr">
        <is>
          <t>注：本表为自动生成表。</t>
        </is>
      </c>
      <c r="B8" s="68"/>
      <c r="C8" s="68"/>
      <c r="D8" s="68"/>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'Z10_2 政府性基金预算财政拨款项目支出决算明细表'!L6 + 'Z10_2 政府性基金预算财政拨款项目支出决算明细表'!Z6 + 'Z10_2 政府性基金预算财政拨款项目支出决算明细表'!BB6 + 'Z10_2 政府性基金预算财政拨款项目支出决算明细表'!BO6 + 'Z10_2 政府性基金预算财政拨款项目支出决算明细表'!CG6 + 'Z10_2 政府性基金预算财政拨款项目支出决算明细表'!DA6 + 'Z10_2 政府性基金预算财政拨款项目支出决算明细表'!DG6 + 'Z10_2 政府性基金预算财政拨款项目支出决算明细表'!DK6</f>
        <v>256640.24</v>
      </c>
      <c r="L6" s="24" t="n">
        <f>SUM('Z10_2 政府性基金预算财政拨款项目支出决算明细表'!L7)</f>
        <v>0.0</v>
      </c>
      <c r="M6" s="24" t="n">
        <f>SUM('Z10_2 政府性基金预算财政拨款项目支出决算明细表'!M7)</f>
        <v>0.0</v>
      </c>
      <c r="N6" s="24" t="n">
        <f>SUM('Z10_2 政府性基金预算财政拨款项目支出决算明细表'!N7)</f>
        <v>0.0</v>
      </c>
      <c r="O6" s="24" t="n">
        <f>SUM('Z10_2 政府性基金预算财政拨款项目支出决算明细表'!O7)</f>
        <v>0.0</v>
      </c>
      <c r="P6" s="24" t="n">
        <f>SUM('Z10_2 政府性基金预算财政拨款项目支出决算明细表'!P7)</f>
        <v>0.0</v>
      </c>
      <c r="Q6" s="24" t="n">
        <f>SUM('Z10_2 政府性基金预算财政拨款项目支出决算明细表'!Q7)</f>
        <v>0.0</v>
      </c>
      <c r="R6" s="24" t="n">
        <f>SUM('Z10_2 政府性基金预算财政拨款项目支出决算明细表'!R7)</f>
        <v>0.0</v>
      </c>
      <c r="S6" s="24" t="n">
        <f>SUM('Z10_2 政府性基金预算财政拨款项目支出决算明细表'!S7)</f>
        <v>0.0</v>
      </c>
      <c r="T6" s="24" t="n">
        <f>SUM('Z10_2 政府性基金预算财政拨款项目支出决算明细表'!T7)</f>
        <v>0.0</v>
      </c>
      <c r="U6" s="24" t="n">
        <f>SUM('Z10_2 政府性基金预算财政拨款项目支出决算明细表'!U7)</f>
        <v>0.0</v>
      </c>
      <c r="V6" s="24" t="n">
        <f>SUM('Z10_2 政府性基金预算财政拨款项目支出决算明细表'!V7)</f>
        <v>0.0</v>
      </c>
      <c r="W6" s="24" t="n">
        <f>SUM('Z10_2 政府性基金预算财政拨款项目支出决算明细表'!W7)</f>
        <v>0.0</v>
      </c>
      <c r="X6" s="24" t="n">
        <f>SUM('Z10_2 政府性基金预算财政拨款项目支出决算明细表'!X7)</f>
        <v>0.0</v>
      </c>
      <c r="Y6" s="24" t="n">
        <f>SUM('Z10_2 政府性基金预算财政拨款项目支出决算明细表'!Y7)</f>
        <v>0.0</v>
      </c>
      <c r="Z6" s="24" t="n">
        <f>SUM('Z10_2 政府性基金预算财政拨款项目支出决算明细表'!Z7)</f>
        <v>256640.24</v>
      </c>
      <c r="AA6" s="24" t="n">
        <f>SUM('Z10_2 政府性基金预算财政拨款项目支出决算明细表'!AA7)</f>
        <v>0.0</v>
      </c>
      <c r="AB6" s="24" t="n">
        <f>SUM('Z10_2 政府性基金预算财政拨款项目支出决算明细表'!AB7)</f>
        <v>0.0</v>
      </c>
      <c r="AC6" s="24" t="n">
        <f>SUM('Z10_2 政府性基金预算财政拨款项目支出决算明细表'!AC7)</f>
        <v>0.0</v>
      </c>
      <c r="AD6" s="24" t="n">
        <f>SUM('Z10_2 政府性基金预算财政拨款项目支出决算明细表'!AD7)</f>
        <v>0.0</v>
      </c>
      <c r="AE6" s="24" t="n">
        <f>SUM('Z10_2 政府性基金预算财政拨款项目支出决算明细表'!AE7)</f>
        <v>0.0</v>
      </c>
      <c r="AF6" s="24" t="n">
        <f>SUM('Z10_2 政府性基金预算财政拨款项目支出决算明细表'!AF7)</f>
        <v>0.0</v>
      </c>
      <c r="AG6" s="24" t="n">
        <f>SUM('Z10_2 政府性基金预算财政拨款项目支出决算明细表'!AG7)</f>
        <v>0.0</v>
      </c>
      <c r="AH6" s="24" t="n">
        <f>SUM('Z10_2 政府性基金预算财政拨款项目支出决算明细表'!AH7)</f>
        <v>0.0</v>
      </c>
      <c r="AI6" s="24" t="n">
        <f>SUM('Z10_2 政府性基金预算财政拨款项目支出决算明细表'!AI7)</f>
        <v>0.0</v>
      </c>
      <c r="AJ6" s="24" t="n">
        <f>SUM('Z10_2 政府性基金预算财政拨款项目支出决算明细表'!AJ7)</f>
        <v>0.0</v>
      </c>
      <c r="AK6" s="24" t="n">
        <f>SUM('Z10_2 政府性基金预算财政拨款项目支出决算明细表'!AK7)</f>
        <v>0.0</v>
      </c>
      <c r="AL6" s="24" t="n">
        <f>SUM('Z10_2 政府性基金预算财政拨款项目支出决算明细表'!AL7)</f>
        <v>0.0</v>
      </c>
      <c r="AM6" s="24" t="n">
        <f>SUM('Z10_2 政府性基金预算财政拨款项目支出决算明细表'!AM7)</f>
        <v>0.0</v>
      </c>
      <c r="AN6" s="24" t="n">
        <f>SUM('Z10_2 政府性基金预算财政拨款项目支出决算明细表'!AN7)</f>
        <v>0.0</v>
      </c>
      <c r="AO6" s="24" t="n">
        <f>SUM('Z10_2 政府性基金预算财政拨款项目支出决算明细表'!AO7)</f>
        <v>0.0</v>
      </c>
      <c r="AP6" s="24" t="n">
        <f>SUM('Z10_2 政府性基金预算财政拨款项目支出决算明细表'!AP7)</f>
        <v>0.0</v>
      </c>
      <c r="AQ6" s="24" t="n">
        <f>SUM('Z10_2 政府性基金预算财政拨款项目支出决算明细表'!AQ7)</f>
        <v>0.0</v>
      </c>
      <c r="AR6" s="24" t="n">
        <f>SUM('Z10_2 政府性基金预算财政拨款项目支出决算明细表'!AR7)</f>
        <v>0.0</v>
      </c>
      <c r="AS6" s="24" t="n">
        <f>SUM('Z10_2 政府性基金预算财政拨款项目支出决算明细表'!AS7)</f>
        <v>0.0</v>
      </c>
      <c r="AT6" s="24" t="n">
        <f>SUM('Z10_2 政府性基金预算财政拨款项目支出决算明细表'!AT7)</f>
        <v>0.0</v>
      </c>
      <c r="AU6" s="24" t="n">
        <f>SUM('Z10_2 政府性基金预算财政拨款项目支出决算明细表'!AU7)</f>
        <v>256640.24</v>
      </c>
      <c r="AV6" s="24" t="n">
        <f>SUM('Z10_2 政府性基金预算财政拨款项目支出决算明细表'!AV7)</f>
        <v>0.0</v>
      </c>
      <c r="AW6" s="24" t="n">
        <f>SUM('Z10_2 政府性基金预算财政拨款项目支出决算明细表'!AW7)</f>
        <v>0.0</v>
      </c>
      <c r="AX6" s="24" t="n">
        <f>SUM('Z10_2 政府性基金预算财政拨款项目支出决算明细表'!AX7)</f>
        <v>0.0</v>
      </c>
      <c r="AY6" s="24" t="n">
        <f>SUM('Z10_2 政府性基金预算财政拨款项目支出决算明细表'!AY7)</f>
        <v>0.0</v>
      </c>
      <c r="AZ6" s="24" t="n">
        <f>SUM('Z10_2 政府性基金预算财政拨款项目支出决算明细表'!AZ7)</f>
        <v>0.0</v>
      </c>
      <c r="BA6" s="24" t="n">
        <f>SUM('Z10_2 政府性基金预算财政拨款项目支出决算明细表'!BA7)</f>
        <v>0.0</v>
      </c>
      <c r="BB6" s="24" t="n">
        <f>SUM('Z10_2 政府性基金预算财政拨款项目支出决算明细表'!BB7)</f>
        <v>0.0</v>
      </c>
      <c r="BC6" s="24" t="n">
        <f>SUM('Z10_2 政府性基金预算财政拨款项目支出决算明细表'!BC7)</f>
        <v>0.0</v>
      </c>
      <c r="BD6" s="24" t="n">
        <f>SUM('Z10_2 政府性基金预算财政拨款项目支出决算明细表'!BD7)</f>
        <v>0.0</v>
      </c>
      <c r="BE6" s="24" t="n">
        <f>SUM('Z10_2 政府性基金预算财政拨款项目支出决算明细表'!BE7)</f>
        <v>0.0</v>
      </c>
      <c r="BF6" s="24" t="n">
        <f>SUM('Z10_2 政府性基金预算财政拨款项目支出决算明细表'!BF7)</f>
        <v>0.0</v>
      </c>
      <c r="BG6" s="24" t="n">
        <f>SUM('Z10_2 政府性基金预算财政拨款项目支出决算明细表'!BG7)</f>
        <v>0.0</v>
      </c>
      <c r="BH6" s="24" t="n">
        <f>SUM('Z10_2 政府性基金预算财政拨款项目支出决算明细表'!BH7)</f>
        <v>0.0</v>
      </c>
      <c r="BI6" s="24" t="n">
        <f>SUM('Z10_2 政府性基金预算财政拨款项目支出决算明细表'!BI7)</f>
        <v>0.0</v>
      </c>
      <c r="BJ6" s="24" t="n">
        <f>SUM('Z10_2 政府性基金预算财政拨款项目支出决算明细表'!BJ7)</f>
        <v>0.0</v>
      </c>
      <c r="BK6" s="24" t="n">
        <f>SUM('Z10_2 政府性基金预算财政拨款项目支出决算明细表'!BK7)</f>
        <v>0.0</v>
      </c>
      <c r="BL6" s="24" t="n">
        <f>SUM('Z10_2 政府性基金预算财政拨款项目支出决算明细表'!BL7)</f>
        <v>0.0</v>
      </c>
      <c r="BM6" s="24" t="n">
        <f>SUM('Z10_2 政府性基金预算财政拨款项目支出决算明细表'!BM7)</f>
        <v>0.0</v>
      </c>
      <c r="BN6" s="24" t="n">
        <f>SUM('Z10_2 政府性基金预算财政拨款项目支出决算明细表'!BN7)</f>
        <v>0.0</v>
      </c>
      <c r="BO6" s="24" t="n">
        <f>SUM('Z10_2 政府性基金预算财政拨款项目支出决算明细表'!BO7)</f>
        <v>0.0</v>
      </c>
      <c r="BP6" s="24" t="n">
        <f>SUM('Z10_2 政府性基金预算财政拨款项目支出决算明细表'!BP7)</f>
        <v>0.0</v>
      </c>
      <c r="BQ6" s="24" t="n">
        <f>SUM('Z10_2 政府性基金预算财政拨款项目支出决算明细表'!BQ7)</f>
        <v>0.0</v>
      </c>
      <c r="BR6" s="24" t="n">
        <f>SUM('Z10_2 政府性基金预算财政拨款项目支出决算明细表'!BR7)</f>
        <v>0.0</v>
      </c>
      <c r="BS6" s="24" t="n">
        <f>SUM('Z10_2 政府性基金预算财政拨款项目支出决算明细表'!BS7)</f>
        <v>0.0</v>
      </c>
      <c r="BT6" s="28" t="inlineStr">
        <is>
          <t>—</t>
        </is>
      </c>
      <c r="BU6" s="28" t="inlineStr">
        <is>
          <t>—</t>
        </is>
      </c>
      <c r="BV6" s="28" t="inlineStr">
        <is>
          <t>—</t>
        </is>
      </c>
      <c r="BW6" s="28" t="inlineStr">
        <is>
          <t>—</t>
        </is>
      </c>
      <c r="BX6" s="28" t="inlineStr">
        <is>
          <t>—</t>
        </is>
      </c>
      <c r="BY6" s="28" t="inlineStr">
        <is>
          <t>—</t>
        </is>
      </c>
      <c r="BZ6" s="28" t="inlineStr">
        <is>
          <t>—</t>
        </is>
      </c>
      <c r="CA6" s="28" t="inlineStr">
        <is>
          <t>—</t>
        </is>
      </c>
      <c r="CB6" s="28" t="inlineStr">
        <is>
          <t>—</t>
        </is>
      </c>
      <c r="CC6" s="28" t="inlineStr">
        <is>
          <t>—</t>
        </is>
      </c>
      <c r="CD6" s="28" t="inlineStr">
        <is>
          <t>—</t>
        </is>
      </c>
      <c r="CE6" s="28" t="inlineStr">
        <is>
          <t>—</t>
        </is>
      </c>
      <c r="CF6" s="28" t="inlineStr">
        <is>
          <t>—</t>
        </is>
      </c>
      <c r="CG6" s="24" t="n">
        <f>SUM('Z10_2 政府性基金预算财政拨款项目支出决算明细表'!CG7)</f>
        <v>0.0</v>
      </c>
      <c r="CH6" s="24" t="n">
        <f>SUM('Z10_2 政府性基金预算财政拨款项目支出决算明细表'!CH7)</f>
        <v>0.0</v>
      </c>
      <c r="CI6" s="24" t="n">
        <f>SUM('Z10_2 政府性基金预算财政拨款项目支出决算明细表'!CI7)</f>
        <v>0.0</v>
      </c>
      <c r="CJ6" s="24" t="n">
        <f>SUM('Z10_2 政府性基金预算财政拨款项目支出决算明细表'!CJ7)</f>
        <v>0.0</v>
      </c>
      <c r="CK6" s="24" t="n">
        <f>SUM('Z10_2 政府性基金预算财政拨款项目支出决算明细表'!CK7)</f>
        <v>0.0</v>
      </c>
      <c r="CL6" s="24" t="n">
        <f>SUM('Z10_2 政府性基金预算财政拨款项目支出决算明细表'!CL7)</f>
        <v>0.0</v>
      </c>
      <c r="CM6" s="24" t="n">
        <f>SUM('Z10_2 政府性基金预算财政拨款项目支出决算明细表'!CM7)</f>
        <v>0.0</v>
      </c>
      <c r="CN6" s="24" t="n">
        <f>SUM('Z10_2 政府性基金预算财政拨款项目支出决算明细表'!CN7)</f>
        <v>0.0</v>
      </c>
      <c r="CO6" s="24" t="n">
        <f>SUM('Z10_2 政府性基金预算财政拨款项目支出决算明细表'!CO7)</f>
        <v>0.0</v>
      </c>
      <c r="CP6" s="24" t="n">
        <f>SUM('Z10_2 政府性基金预算财政拨款项目支出决算明细表'!CP7)</f>
        <v>0.0</v>
      </c>
      <c r="CQ6" s="24" t="n">
        <f>SUM('Z10_2 政府性基金预算财政拨款项目支出决算明细表'!CQ7)</f>
        <v>0.0</v>
      </c>
      <c r="CR6" s="24" t="n">
        <f>SUM('Z10_2 政府性基金预算财政拨款项目支出决算明细表'!CR7)</f>
        <v>0.0</v>
      </c>
      <c r="CS6" s="24" t="n">
        <f>SUM('Z10_2 政府性基金预算财政拨款项目支出决算明细表'!CS7)</f>
        <v>0.0</v>
      </c>
      <c r="CT6" s="24" t="n">
        <f>SUM('Z10_2 政府性基金预算财政拨款项目支出决算明细表'!CT7)</f>
        <v>0.0</v>
      </c>
      <c r="CU6" s="24" t="n">
        <f>SUM('Z10_2 政府性基金预算财政拨款项目支出决算明细表'!CU7)</f>
        <v>0.0</v>
      </c>
      <c r="CV6" s="24" t="n">
        <f>SUM('Z10_2 政府性基金预算财政拨款项目支出决算明细表'!CV7)</f>
        <v>0.0</v>
      </c>
      <c r="CW6" s="24" t="n">
        <f>SUM('Z10_2 政府性基金预算财政拨款项目支出决算明细表'!CW7)</f>
        <v>0.0</v>
      </c>
      <c r="CX6" s="28" t="inlineStr">
        <is>
          <t>一</t>
        </is>
      </c>
      <c r="CY6" s="28" t="inlineStr">
        <is>
          <t>一</t>
        </is>
      </c>
      <c r="CZ6" s="28" t="inlineStr">
        <is>
          <t>一</t>
        </is>
      </c>
      <c r="DA6" s="24" t="n">
        <f>('Z10_2 政府性基金预算财政拨款项目支出决算明细表'!DB6+'Z10_2 政府性基金预算财政拨款项目支出决算明细表'!DC6+'Z10_2 政府性基金预算财政拨款项目支出决算明细表'!DD6+'Z10_2 政府性基金预算财政拨款项目支出决算明细表'!DE6+'Z10_2 政府性基金预算财政拨款项目支出决算明细表'!DF6)</f>
        <v>0.0</v>
      </c>
      <c r="DB6" s="24" t="n">
        <f>SUM('Z10_2 政府性基金预算财政拨款项目支出决算明细表'!DB7)</f>
        <v>0.0</v>
      </c>
      <c r="DC6" s="24" t="n">
        <f>SUM('Z10_2 政府性基金预算财政拨款项目支出决算明细表'!DC7)</f>
        <v>0.0</v>
      </c>
      <c r="DD6" s="24" t="n">
        <f>SUM('Z10_2 政府性基金预算财政拨款项目支出决算明细表'!DD7)</f>
        <v>0.0</v>
      </c>
      <c r="DE6" s="24" t="n">
        <f>SUM('Z10_2 政府性基金预算财政拨款项目支出决算明细表'!DE7)</f>
        <v>0.0</v>
      </c>
      <c r="DF6" s="24" t="n">
        <f>SUM('Z10_2 政府性基金预算财政拨款项目支出决算明细表'!DF7)</f>
        <v>0.0</v>
      </c>
      <c r="DG6" s="24" t="n">
        <f>('Z10_2 政府性基金预算财政拨款项目支出决算明细表'!DH6+'Z10_2 政府性基金预算财政拨款项目支出决算明细表'!DI6+'Z10_2 政府性基金预算财政拨款项目支出决算明细表'!DJ6)</f>
        <v>0.0</v>
      </c>
      <c r="DH6" s="24" t="n">
        <f>SUM('Z10_2 政府性基金预算财政拨款项目支出决算明细表'!DH7)</f>
        <v>0.0</v>
      </c>
      <c r="DI6" s="24" t="n">
        <f>SUM('Z10_2 政府性基金预算财政拨款项目支出决算明细表'!DI7)</f>
        <v>0.0</v>
      </c>
      <c r="DJ6" s="24" t="n">
        <f>SUM('Z10_2 政府性基金预算财政拨款项目支出决算明细表'!DJ7)</f>
        <v>0.0</v>
      </c>
      <c r="DK6" s="24" t="n">
        <f>('Z10_2 政府性基金预算财政拨款项目支出决算明细表'!DL6+'Z10_2 政府性基金预算财政拨款项目支出决算明细表'!DM6+'Z10_2 政府性基金预算财政拨款项目支出决算明细表'!DN6+'Z10_2 政府性基金预算财政拨款项目支出决算明细表'!DO6+'Z10_2 政府性基金预算财政拨款项目支出决算明细表'!DP6)</f>
        <v>0.0</v>
      </c>
      <c r="DL6" s="24" t="n">
        <f>SUM('Z10_2 政府性基金预算财政拨款项目支出决算明细表'!DL7)</f>
        <v>0.0</v>
      </c>
      <c r="DM6" s="24" t="n">
        <f>SUM('Z10_2 政府性基金预算财政拨款项目支出决算明细表'!DM7)</f>
        <v>0.0</v>
      </c>
      <c r="DN6" s="24" t="n">
        <f>SUM('Z10_2 政府性基金预算财政拨款项目支出决算明细表'!DN7)</f>
        <v>0.0</v>
      </c>
      <c r="DO6" s="24" t="n">
        <f>SUM('Z10_2 政府性基金预算财政拨款项目支出决算明细表'!DO7)</f>
        <v>0.0</v>
      </c>
      <c r="DP6" s="26" t="n">
        <f>SUM('Z10_2 政府性基金预算财政拨款项目支出决算明细表'!DP7)</f>
        <v>0.0</v>
      </c>
    </row>
    <row r="7" customHeight="true" ht="15.0">
      <c r="A7" s="172" t="inlineStr">
        <is>
          <t>2120899</t>
        </is>
      </c>
      <c r="B7" s="174"/>
      <c r="C7" s="174"/>
      <c r="D7" s="172" t="inlineStr">
        <is>
          <t>国有土地使用权出让收入安排的支出</t>
        </is>
      </c>
      <c r="E7" s="172"/>
      <c r="F7" s="172" t="inlineStr">
        <is>
          <t>特定目标类</t>
        </is>
      </c>
      <c r="G7" s="172"/>
      <c r="H7" s="172"/>
      <c r="I7" s="172" t="inlineStr">
        <is>
          <t>非基建项目</t>
        </is>
      </c>
      <c r="J7" s="172" t="inlineStr">
        <is>
          <t>否</t>
        </is>
      </c>
      <c r="K7" s="24" t="n">
        <f>'Z10_2 政府性基金预算财政拨款项目支出决算明细表'!L7 + 'Z10_2 政府性基金预算财政拨款项目支出决算明细表'!Z7 + 'Z10_2 政府性基金预算财政拨款项目支出决算明细表'!BB7 + 'Z10_2 政府性基金预算财政拨款项目支出决算明细表'!BO7 + 'Z10_2 政府性基金预算财政拨款项目支出决算明细表'!CG7 + 'Z10_2 政府性基金预算财政拨款项目支出决算明细表'!DA7 + 'Z10_2 政府性基金预算财政拨款项目支出决算明细表'!DG7 + 'Z10_2 政府性基金预算财政拨款项目支出决算明细表'!DK7</f>
        <v>256640.24</v>
      </c>
      <c r="L7" s="24" t="n">
        <f>('Z10_2 政府性基金预算财政拨款项目支出决算明细表'!M7+'Z10_2 政府性基金预算财政拨款项目支出决算明细表'!N7+'Z10_2 政府性基金预算财政拨款项目支出决算明细表'!O7+'Z10_2 政府性基金预算财政拨款项目支出决算明细表'!P7+'Z10_2 政府性基金预算财政拨款项目支出决算明细表'!Q7+'Z10_2 政府性基金预算财政拨款项目支出决算明细表'!R7+'Z10_2 政府性基金预算财政拨款项目支出决算明细表'!S7+'Z10_2 政府性基金预算财政拨款项目支出决算明细表'!T7+'Z10_2 政府性基金预算财政拨款项目支出决算明细表'!U7+'Z10_2 政府性基金预算财政拨款项目支出决算明细表'!V7+'Z10_2 政府性基金预算财政拨款项目支出决算明细表'!W7+'Z10_2 政府性基金预算财政拨款项目支出决算明细表'!X7+'Z10_2 政府性基金预算财政拨款项目支出决算明细表'!Y7)</f>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f>('Z10_2 政府性基金预算财政拨款项目支出决算明细表'!AA7+'Z10_2 政府性基金预算财政拨款项目支出决算明细表'!AB7+'Z10_2 政府性基金预算财政拨款项目支出决算明细表'!AC7+'Z10_2 政府性基金预算财政拨款项目支出决算明细表'!AD7+'Z10_2 政府性基金预算财政拨款项目支出决算明细表'!AE7+'Z10_2 政府性基金预算财政拨款项目支出决算明细表'!AF7+'Z10_2 政府性基金预算财政拨款项目支出决算明细表'!AG7+'Z10_2 政府性基金预算财政拨款项目支出决算明细表'!AH7+'Z10_2 政府性基金预算财政拨款项目支出决算明细表'!AI7+'Z10_2 政府性基金预算财政拨款项目支出决算明细表'!AJ7+'Z10_2 政府性基金预算财政拨款项目支出决算明细表'!AK7+'Z10_2 政府性基金预算财政拨款项目支出决算明细表'!AL7+'Z10_2 政府性基金预算财政拨款项目支出决算明细表'!AM7+'Z10_2 政府性基金预算财政拨款项目支出决算明细表'!AN7+'Z10_2 政府性基金预算财政拨款项目支出决算明细表'!AO7+'Z10_2 政府性基金预算财政拨款项目支出决算明细表'!AP7+'Z10_2 政府性基金预算财政拨款项目支出决算明细表'!AQ7+'Z10_2 政府性基金预算财政拨款项目支出决算明细表'!AR7+'Z10_2 政府性基金预算财政拨款项目支出决算明细表'!AS7+'Z10_2 政府性基金预算财政拨款项目支出决算明细表'!AT7+'Z10_2 政府性基金预算财政拨款项目支出决算明细表'!AU7+'Z10_2 政府性基金预算财政拨款项目支出决算明细表'!AV7+'Z10_2 政府性基金预算财政拨款项目支出决算明细表'!AW7+'Z10_2 政府性基金预算财政拨款项目支出决算明细表'!AX7+'Z10_2 政府性基金预算财政拨款项目支出决算明细表'!AY7+'Z10_2 政府性基金预算财政拨款项目支出决算明细表'!AZ7+'Z10_2 政府性基金预算财政拨款项目支出决算明细表'!BA7)</f>
        <v>256640.24</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256640.24</v>
      </c>
      <c r="AV7" s="24" t="n">
        <v>0.0</v>
      </c>
      <c r="AW7" s="24" t="n">
        <v>0.0</v>
      </c>
      <c r="AX7" s="24" t="n">
        <v>0.0</v>
      </c>
      <c r="AY7" s="24" t="n">
        <v>0.0</v>
      </c>
      <c r="AZ7" s="24" t="n">
        <v>0.0</v>
      </c>
      <c r="BA7" s="24" t="n">
        <v>0.0</v>
      </c>
      <c r="BB7" s="24" t="n">
        <f>('Z10_2 政府性基金预算财政拨款项目支出决算明细表'!BC7+'Z10_2 政府性基金预算财政拨款项目支出决算明细表'!BD7+'Z10_2 政府性基金预算财政拨款项目支出决算明细表'!BE7+'Z10_2 政府性基金预算财政拨款项目支出决算明细表'!BF7+'Z10_2 政府性基金预算财政拨款项目支出决算明细表'!BG7+'Z10_2 政府性基金预算财政拨款项目支出决算明细表'!BH7+'Z10_2 政府性基金预算财政拨款项目支出决算明细表'!BI7+'Z10_2 政府性基金预算财政拨款项目支出决算明细表'!BJ7+'Z10_2 政府性基金预算财政拨款项目支出决算明细表'!BK7+'Z10_2 政府性基金预算财政拨款项目支出决算明细表'!BL7+'Z10_2 政府性基金预算财政拨款项目支出决算明细表'!BM7+'Z10_2 政府性基金预算财政拨款项目支出决算明细表'!BN7)</f>
        <v>0.0</v>
      </c>
      <c r="BC7" s="24" t="n">
        <v>0.0</v>
      </c>
      <c r="BD7" s="24" t="n">
        <v>0.0</v>
      </c>
      <c r="BE7" s="24" t="n">
        <v>0.0</v>
      </c>
      <c r="BF7" s="24" t="n">
        <v>0.0</v>
      </c>
      <c r="BG7" s="24" t="n">
        <v>0.0</v>
      </c>
      <c r="BH7" s="24" t="n">
        <v>0.0</v>
      </c>
      <c r="BI7" s="24" t="n">
        <v>0.0</v>
      </c>
      <c r="BJ7" s="24" t="n">
        <v>0.0</v>
      </c>
      <c r="BK7" s="24" t="n">
        <v>0.0</v>
      </c>
      <c r="BL7" s="24" t="n">
        <v>0.0</v>
      </c>
      <c r="BM7" s="24" t="n">
        <v>0.0</v>
      </c>
      <c r="BN7" s="24" t="n">
        <v>0.0</v>
      </c>
      <c r="BO7" s="24" t="n">
        <f>('Z10_2 政府性基金预算财政拨款项目支出决算明细表'!BP7+'Z10_2 政府性基金预算财政拨款项目支出决算明细表'!BQ7+'Z10_2 政府性基金预算财政拨款项目支出决算明细表'!BR7+'Z10_2 政府性基金预算财政拨款项目支出决算明细表'!BS7)</f>
        <v>0.0</v>
      </c>
      <c r="BP7" s="24" t="n">
        <v>0.0</v>
      </c>
      <c r="BQ7" s="24" t="n">
        <v>0.0</v>
      </c>
      <c r="BR7" s="24" t="n">
        <v>0.0</v>
      </c>
      <c r="BS7" s="24" t="n">
        <v>0.0</v>
      </c>
      <c r="BT7" s="28" t="inlineStr">
        <is>
          <t>—</t>
        </is>
      </c>
      <c r="BU7" s="28" t="inlineStr">
        <is>
          <t>—</t>
        </is>
      </c>
      <c r="BV7" s="28" t="inlineStr">
        <is>
          <t>—</t>
        </is>
      </c>
      <c r="BW7" s="28" t="inlineStr">
        <is>
          <t>—</t>
        </is>
      </c>
      <c r="BX7" s="28" t="inlineStr">
        <is>
          <t>—</t>
        </is>
      </c>
      <c r="BY7" s="28" t="inlineStr">
        <is>
          <t>—</t>
        </is>
      </c>
      <c r="BZ7" s="28" t="inlineStr">
        <is>
          <t>—</t>
        </is>
      </c>
      <c r="CA7" s="28" t="inlineStr">
        <is>
          <t>—</t>
        </is>
      </c>
      <c r="CB7" s="28" t="inlineStr">
        <is>
          <t>—</t>
        </is>
      </c>
      <c r="CC7" s="28" t="inlineStr">
        <is>
          <t>—</t>
        </is>
      </c>
      <c r="CD7" s="28" t="inlineStr">
        <is>
          <t>—</t>
        </is>
      </c>
      <c r="CE7" s="28" t="inlineStr">
        <is>
          <t>—</t>
        </is>
      </c>
      <c r="CF7" s="28" t="inlineStr">
        <is>
          <t>—</t>
        </is>
      </c>
      <c r="CG7" s="24" t="n">
        <f>('Z10_2 政府性基金预算财政拨款项目支出决算明细表'!CH7+'Z10_2 政府性基金预算财政拨款项目支出决算明细表'!CI7+'Z10_2 政府性基金预算财政拨款项目支出决算明细表'!CJ7+'Z10_2 政府性基金预算财政拨款项目支出决算明细表'!CK7+'Z10_2 政府性基金预算财政拨款项目支出决算明细表'!CL7+'Z10_2 政府性基金预算财政拨款项目支出决算明细表'!CM7+'Z10_2 政府性基金预算财政拨款项目支出决算明细表'!CN7+'Z10_2 政府性基金预算财政拨款项目支出决算明细表'!CO7+'Z10_2 政府性基金预算财政拨款项目支出决算明细表'!CP7+'Z10_2 政府性基金预算财政拨款项目支出决算明细表'!CQ7+'Z10_2 政府性基金预算财政拨款项目支出决算明细表'!CR7+'Z10_2 政府性基金预算财政拨款项目支出决算明细表'!CS7+'Z10_2 政府性基金预算财政拨款项目支出决算明细表'!CT7+'Z10_2 政府性基金预算财政拨款项目支出决算明细表'!CU7+'Z10_2 政府性基金预算财政拨款项目支出决算明细表'!CV7+'Z10_2 政府性基金预算财政拨款项目支出决算明细表'!CW7)</f>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8" t="inlineStr">
        <is>
          <t>一</t>
        </is>
      </c>
      <c r="CY7" s="28" t="inlineStr">
        <is>
          <t>一</t>
        </is>
      </c>
      <c r="CZ7" s="28" t="inlineStr">
        <is>
          <t>一</t>
        </is>
      </c>
      <c r="DA7" s="24" t="n">
        <f>('Z10_2 政府性基金预算财政拨款项目支出决算明细表'!DB7+'Z10_2 政府性基金预算财政拨款项目支出决算明细表'!DC7+'Z10_2 政府性基金预算财政拨款项目支出决算明细表'!DD7+'Z10_2 政府性基金预算财政拨款项目支出决算明细表'!DE7+'Z10_2 政府性基金预算财政拨款项目支出决算明细表'!DF7)</f>
        <v>0.0</v>
      </c>
      <c r="DB7" s="24" t="n">
        <v>0.0</v>
      </c>
      <c r="DC7" s="24" t="n">
        <v>0.0</v>
      </c>
      <c r="DD7" s="24" t="n">
        <v>0.0</v>
      </c>
      <c r="DE7" s="24" t="n">
        <v>0.0</v>
      </c>
      <c r="DF7" s="24" t="n">
        <v>0.0</v>
      </c>
      <c r="DG7" s="24" t="n">
        <f>('Z10_2 政府性基金预算财政拨款项目支出决算明细表'!DH7+'Z10_2 政府性基金预算财政拨款项目支出决算明细表'!DI7+'Z10_2 政府性基金预算财政拨款项目支出决算明细表'!DJ7)</f>
        <v>0.0</v>
      </c>
      <c r="DH7" s="24" t="n">
        <v>0.0</v>
      </c>
      <c r="DI7" s="24" t="n">
        <v>0.0</v>
      </c>
      <c r="DJ7" s="24" t="n">
        <v>0.0</v>
      </c>
      <c r="DK7" s="24" t="n">
        <f>('Z10_2 政府性基金预算财政拨款项目支出决算明细表'!DL7+'Z10_2 政府性基金预算财政拨款项目支出决算明细表'!DM7+'Z10_2 政府性基金预算财政拨款项目支出决算明细表'!DN7+'Z10_2 政府性基金预算财政拨款项目支出决算明细表'!DO7+'Z10_2 政府性基金预算财政拨款项目支出决算明细表'!DP7)</f>
        <v>0.0</v>
      </c>
      <c r="DL7" s="24" t="n">
        <v>0.0</v>
      </c>
      <c r="DM7" s="24" t="n">
        <v>0.0</v>
      </c>
      <c r="DN7" s="24" t="n">
        <v>0.0</v>
      </c>
      <c r="DO7" s="24" t="n">
        <v>0.0</v>
      </c>
      <c r="DP7" s="26"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HIDDENSHEETNAME!$O$2:$O$3</formula1>
    </dataValidation>
    <dataValidation type="list" sqref="I7" allowBlank="true" errorStyle="stop">
      <formula1>HIDDENSHEETNAME!$N$2:$N$5</formula1>
    </dataValidation>
    <dataValidation type="list" sqref="J7" allowBlank="true" errorStyle="stop">
      <formula1>HIDDENSHEETNAME!$C$2:$C$3</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c r="E6" s="118" t="inlineStr">
        <is>
          <t>—</t>
        </is>
      </c>
      <c r="F6" s="108"/>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c r="E7" s="118" t="inlineStr">
        <is>
          <t>—</t>
        </is>
      </c>
      <c r="F7" s="108"/>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c r="E8" s="118" t="inlineStr">
        <is>
          <t>—</t>
        </is>
      </c>
      <c r="F8" s="108"/>
      <c r="G8" s="112" t="inlineStr">
        <is>
          <t xml:space="preserve">        一般公共预算财政拨款结转</t>
        </is>
      </c>
      <c r="H8" s="104" t="inlineStr">
        <is>
          <t>28</t>
        </is>
      </c>
      <c r="I8" s="108"/>
      <c r="J8" s="110" t="n">
        <v>0.0</v>
      </c>
    </row>
    <row r="9" customHeight="true" ht="15.0">
      <c r="A9" s="112" t="inlineStr">
        <is>
          <t xml:space="preserve">  （三）固定资产原值</t>
        </is>
      </c>
      <c r="B9" s="104" t="inlineStr">
        <is>
          <t>6</t>
        </is>
      </c>
      <c r="C9" s="118" t="inlineStr">
        <is>
          <t>—</t>
        </is>
      </c>
      <c r="D9" s="108"/>
      <c r="E9" s="118" t="inlineStr">
        <is>
          <t>—</t>
        </is>
      </c>
      <c r="F9" s="108"/>
      <c r="G9" s="112" t="inlineStr">
        <is>
          <t xml:space="preserve">        政府性基金预算财政拨款结转</t>
        </is>
      </c>
      <c r="H9" s="104" t="inlineStr">
        <is>
          <t>29</t>
        </is>
      </c>
      <c r="I9" s="108"/>
      <c r="J9" s="110"/>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c r="J10" s="110"/>
    </row>
    <row r="11" customHeight="true" ht="15.0">
      <c r="A11" s="112" t="inlineStr">
        <is>
          <t xml:space="preserve">                1.办公用房</t>
        </is>
      </c>
      <c r="B11" s="104" t="inlineStr">
        <is>
          <t>8</t>
        </is>
      </c>
      <c r="C11" s="108"/>
      <c r="D11" s="108"/>
      <c r="E11" s="108"/>
      <c r="F11" s="108"/>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c r="D12" s="108"/>
      <c r="E12" s="108"/>
      <c r="F12" s="108"/>
      <c r="G12" s="112" t="inlineStr">
        <is>
          <t xml:space="preserve">        一般公共预算财政拨款结余</t>
        </is>
      </c>
      <c r="H12" s="104" t="inlineStr">
        <is>
          <t>32</t>
        </is>
      </c>
      <c r="I12" s="108"/>
      <c r="J12" s="110"/>
    </row>
    <row r="13" customHeight="true" ht="15.0">
      <c r="A13" s="112" t="inlineStr">
        <is>
          <t xml:space="preserve">                3.其他（不含构筑物）</t>
        </is>
      </c>
      <c r="B13" s="104" t="inlineStr">
        <is>
          <t>10</t>
        </is>
      </c>
      <c r="C13" s="108"/>
      <c r="D13" s="108"/>
      <c r="E13" s="108"/>
      <c r="F13" s="108"/>
      <c r="G13" s="112" t="inlineStr">
        <is>
          <t xml:space="preserve">        政府性基金预算财政拨款结余</t>
        </is>
      </c>
      <c r="H13" s="104" t="inlineStr">
        <is>
          <t>33</t>
        </is>
      </c>
      <c r="I13" s="108"/>
      <c r="J13" s="110"/>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c r="J14" s="110"/>
    </row>
    <row r="15" customHeight="true" ht="15.0">
      <c r="A15" s="112" t="inlineStr">
        <is>
          <t xml:space="preserve">                1.轿车</t>
        </is>
      </c>
      <c r="B15" s="104" t="inlineStr">
        <is>
          <t>12</t>
        </is>
      </c>
      <c r="C15" s="228"/>
      <c r="D15" s="108"/>
      <c r="E15" s="228"/>
      <c r="F15" s="108"/>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c r="D16" s="108"/>
      <c r="E16" s="228"/>
      <c r="F16" s="108"/>
      <c r="G16" s="112" t="inlineStr">
        <is>
          <t xml:space="preserve">     1．非财政拨款结转</t>
        </is>
      </c>
      <c r="H16" s="104" t="inlineStr">
        <is>
          <t>36</t>
        </is>
      </c>
      <c r="I16" s="108"/>
      <c r="J16" s="110"/>
    </row>
    <row r="17" customHeight="true" ht="15.0">
      <c r="A17" s="112" t="inlineStr">
        <is>
          <t xml:space="preserve">                3.小型客车</t>
        </is>
      </c>
      <c r="B17" s="104" t="inlineStr">
        <is>
          <t>14</t>
        </is>
      </c>
      <c r="C17" s="228"/>
      <c r="D17" s="108"/>
      <c r="E17" s="228"/>
      <c r="F17" s="108"/>
      <c r="G17" s="112" t="inlineStr">
        <is>
          <t xml:space="preserve">     2．非财政拨款结余</t>
        </is>
      </c>
      <c r="H17" s="104" t="inlineStr">
        <is>
          <t>37</t>
        </is>
      </c>
      <c r="I17" s="108"/>
      <c r="J17" s="110"/>
    </row>
    <row r="18" customHeight="true" ht="15.0">
      <c r="A18" s="112" t="inlineStr">
        <is>
          <t xml:space="preserve">                4.中型客车和大型客车</t>
        </is>
      </c>
      <c r="B18" s="104" t="inlineStr">
        <is>
          <t>15</t>
        </is>
      </c>
      <c r="C18" s="228"/>
      <c r="D18" s="108"/>
      <c r="E18" s="228"/>
      <c r="F18" s="108"/>
      <c r="G18" s="112" t="inlineStr">
        <is>
          <t xml:space="preserve">     3．专用结余</t>
        </is>
      </c>
      <c r="H18" s="104" t="inlineStr">
        <is>
          <t>38</t>
        </is>
      </c>
      <c r="I18" s="108"/>
      <c r="J18" s="110"/>
    </row>
    <row r="19" customHeight="true" ht="15.0">
      <c r="A19" s="112" t="inlineStr">
        <is>
          <t xml:space="preserve">                5.其他车型</t>
        </is>
      </c>
      <c r="B19" s="104" t="inlineStr">
        <is>
          <t>16</t>
        </is>
      </c>
      <c r="C19" s="228"/>
      <c r="D19" s="108"/>
      <c r="E19" s="228"/>
      <c r="F19" s="108"/>
      <c r="G19" s="112" t="inlineStr">
        <is>
          <t xml:space="preserve">     4．经营结余</t>
        </is>
      </c>
      <c r="H19" s="104" t="inlineStr">
        <is>
          <t>39</t>
        </is>
      </c>
      <c r="I19" s="108"/>
      <c r="J19" s="110"/>
    </row>
    <row r="20" customHeight="true" ht="15.0">
      <c r="A20" s="112" t="inlineStr">
        <is>
          <t xml:space="preserve">        减：固定资产累计折旧</t>
        </is>
      </c>
      <c r="B20" s="104" t="inlineStr">
        <is>
          <t>17</t>
        </is>
      </c>
      <c r="C20" s="118" t="inlineStr">
        <is>
          <t>—</t>
        </is>
      </c>
      <c r="D20" s="108"/>
      <c r="E20" s="118" t="inlineStr">
        <is>
          <t>—</t>
        </is>
      </c>
      <c r="F20" s="108"/>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0.0</v>
      </c>
      <c r="E21" s="118" t="inlineStr">
        <is>
          <t>—</t>
        </is>
      </c>
      <c r="F21" s="108" t="n">
        <f>'F01 预算支出相关信息表'!F9 - 'F01 预算支出相关信息表'!F20</f>
        <v>0.0</v>
      </c>
      <c r="G21" s="112"/>
      <c r="H21" s="104" t="inlineStr">
        <is>
          <t>41</t>
        </is>
      </c>
      <c r="I21" s="114"/>
      <c r="J21" s="116"/>
    </row>
    <row r="22" customHeight="true" ht="15.0">
      <c r="A22" s="112" t="inlineStr">
        <is>
          <t xml:space="preserve">  （四）在建工程</t>
        </is>
      </c>
      <c r="B22" s="104" t="inlineStr">
        <is>
          <t>19</t>
        </is>
      </c>
      <c r="C22" s="118" t="inlineStr">
        <is>
          <t>—</t>
        </is>
      </c>
      <c r="D22" s="108"/>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c r="E25" s="118" t="inlineStr">
        <is>
          <t>—</t>
        </is>
      </c>
      <c r="F25" s="108"/>
      <c r="G25" s="112"/>
      <c r="H25" s="104" t="inlineStr">
        <is>
          <t>45</t>
        </is>
      </c>
      <c r="I25" s="114"/>
      <c r="J25" s="116"/>
    </row>
    <row r="26" customHeight="true" ht="15.0">
      <c r="A26" s="230" t="inlineStr">
        <is>
          <t xml:space="preserve">  （三）应付职工薪酬</t>
        </is>
      </c>
      <c r="B26" s="232" t="inlineStr">
        <is>
          <t>23</t>
        </is>
      </c>
      <c r="C26" s="234" t="inlineStr">
        <is>
          <t>—</t>
        </is>
      </c>
      <c r="D26" s="132"/>
      <c r="E26" s="234" t="inlineStr">
        <is>
          <t>—</t>
        </is>
      </c>
      <c r="F26" s="132"/>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5.0</v>
      </c>
      <c r="H7" s="228" t="n">
        <f>SUM('F02 基本数字表'!H8)</f>
        <v>5.0</v>
      </c>
      <c r="I7" s="228" t="n">
        <f>'F02 基本数字表'!P7 + 'F02 基本数字表'!W7 + 'F02 基本数字表'!AA7</f>
        <v>0.0</v>
      </c>
      <c r="J7" s="228" t="n">
        <f>'F02 基本数字表'!Q7 + 'F02 基本数字表'!X7 + 'F02 基本数字表'!AB7</f>
        <v>0.0</v>
      </c>
      <c r="K7" s="228" t="n">
        <f>'F02 基本数字表'!L7 + 'F02 基本数字表'!P7 + 'F02 基本数字表'!Q7</f>
        <v>5.0</v>
      </c>
      <c r="L7" s="228" t="n">
        <f>SUM('F02 基本数字表'!L8)</f>
        <v>5.0</v>
      </c>
      <c r="M7" s="228" t="n">
        <f>SUM('F02 基本数字表'!M8)</f>
        <v>5.0</v>
      </c>
      <c r="N7" s="228" t="n">
        <f>SUM('F02 基本数字表'!N8)</f>
        <v>0.0</v>
      </c>
      <c r="O7" s="228" t="n">
        <f>SUM('F02 基本数字表'!O8)</f>
        <v>0.0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2110101</t>
        </is>
      </c>
      <c r="B8" s="272"/>
      <c r="C8" s="272"/>
      <c r="D8" s="274" t="inlineStr">
        <is>
          <t>行政运行</t>
        </is>
      </c>
      <c r="E8" s="228" t="n">
        <v>1.0</v>
      </c>
      <c r="F8" s="228" t="n">
        <v>1.0</v>
      </c>
      <c r="G8" s="228" t="n">
        <f>('F02 基本数字表'!H8+'F02 基本数字表'!I8+'F02 基本数字表'!J8)</f>
        <v>5.0</v>
      </c>
      <c r="H8" s="228" t="n">
        <f>'F02 基本数字表'!L8 + 'F02 基本数字表'!S8 + 'F02 基本数字表'!Z8</f>
        <v>5.0</v>
      </c>
      <c r="I8" s="228" t="n">
        <f>'F02 基本数字表'!P8 + 'F02 基本数字表'!W8 + 'F02 基本数字表'!AA8</f>
        <v>0.0</v>
      </c>
      <c r="J8" s="228" t="n">
        <f>'F02 基本数字表'!Q8 + 'F02 基本数字表'!X8 + 'F02 基本数字表'!AB8</f>
        <v>0.0</v>
      </c>
      <c r="K8" s="228" t="n">
        <f>'F02 基本数字表'!L8 + 'F02 基本数字表'!P8 + 'F02 基本数字表'!Q8</f>
        <v>5.0</v>
      </c>
      <c r="L8" s="228" t="n">
        <f>('F02 基本数字表'!M8+'F02 基本数字表'!N8+'F02 基本数字表'!O8)</f>
        <v>5.0</v>
      </c>
      <c r="M8" s="228" t="n">
        <v>5.0</v>
      </c>
      <c r="N8" s="228" t="n">
        <v>0.0</v>
      </c>
      <c r="O8" s="228" t="n">
        <v>0.0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11000.0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2222.44</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50158.57</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50158.57</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438958.57</v>
      </c>
      <c r="K6" s="24" t="n">
        <f>SUM('F05 基本支出分项目收支情况表'!K7)</f>
        <v>0.0</v>
      </c>
      <c r="L6" s="24" t="n">
        <f>SUM('F05 基本支出分项目收支情况表'!L7)</f>
        <v>0.0</v>
      </c>
      <c r="M6" s="24" t="n">
        <f>SUM('F05 基本支出分项目收支情况表'!M7)</f>
        <v>438958.57</v>
      </c>
      <c r="N6" s="24" t="n">
        <f>SUM('F05 基本支出分项目收支情况表'!N7)</f>
        <v>0.0</v>
      </c>
      <c r="O6" s="24" t="n">
        <f>'F05 基本支出分项目收支情况表'!P6 + 'F05 基本支出分项目收支情况表'!Q6</f>
        <v>438958.57</v>
      </c>
      <c r="P6" s="24" t="n">
        <f>SUM('F05 基本支出分项目收支情况表'!P7)</f>
        <v>438958.57</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2110101</t>
        </is>
      </c>
      <c r="B7" s="174"/>
      <c r="C7" s="174"/>
      <c r="D7" s="172" t="inlineStr">
        <is>
          <t>行政运行</t>
        </is>
      </c>
      <c r="E7" s="172"/>
      <c r="F7" s="172"/>
      <c r="G7" s="172" t="inlineStr">
        <is>
          <t>行政运行</t>
        </is>
      </c>
      <c r="H7" s="172"/>
      <c r="I7" s="172" t="inlineStr">
        <is>
          <t>否</t>
        </is>
      </c>
      <c r="J7" s="24" t="n">
        <f>'F05 基本支出分项目收支情况表'!K7 + 'F05 基本支出分项目收支情况表'!M7 + 'F05 基本支出分项目收支情况表'!N7</f>
        <v>438958.57</v>
      </c>
      <c r="K7" s="24" t="n">
        <v>0.0</v>
      </c>
      <c r="L7" s="24" t="n">
        <v>0.0</v>
      </c>
      <c r="M7" s="24" t="n">
        <v>438958.57</v>
      </c>
      <c r="N7" s="24" t="n">
        <v>0.0</v>
      </c>
      <c r="O7" s="24" t="n">
        <f>'F05 基本支出分项目收支情况表'!P7 + 'F05 基本支出分项目收支情况表'!Q7</f>
        <v>438958.57</v>
      </c>
      <c r="P7" s="24" t="n">
        <v>438958.57</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3100000.0</v>
      </c>
      <c r="D4" s="24" t="n">
        <v>3054384.8</v>
      </c>
      <c r="E4" s="24" t="n">
        <v>3054384.8</v>
      </c>
      <c r="F4" s="22" t="inlineStr">
        <is>
          <t>一、一般公共服务支出</t>
        </is>
      </c>
      <c r="G4" s="18" t="inlineStr">
        <is>
          <t>32</t>
        </is>
      </c>
      <c r="H4" s="24" t="n">
        <v>129241.64</v>
      </c>
      <c r="I4" s="24" t="n">
        <v>83626.44</v>
      </c>
      <c r="J4" s="24" t="n">
        <v>83626.44</v>
      </c>
      <c r="K4" s="22" t="inlineStr">
        <is>
          <t>一、基本支出</t>
        </is>
      </c>
      <c r="L4" s="18" t="inlineStr">
        <is>
          <t>58</t>
        </is>
      </c>
      <c r="M4" s="24" t="n">
        <f>'Z01 收入支出决算总表'!M5 + 'Z01 收入支出决算总表'!M6</f>
        <v>438958.57</v>
      </c>
      <c r="N4" s="24" t="n">
        <f>'Z01 收入支出决算总表'!N5 + 'Z01 收入支出决算总表'!N6</f>
        <v>438958.57</v>
      </c>
      <c r="O4" s="26" t="n">
        <f>'Z01 收入支出决算总表'!O5 + 'Z01 收入支出决算总表'!O6</f>
        <v>438958.57</v>
      </c>
    </row>
    <row r="5" customHeight="true" ht="15.0">
      <c r="A5" s="22" t="inlineStr">
        <is>
          <t>二、政府性基金预算财政拨款收入</t>
        </is>
      </c>
      <c r="B5" s="18" t="inlineStr">
        <is>
          <t>2</t>
        </is>
      </c>
      <c r="C5" s="24" t="n">
        <v>256640.24</v>
      </c>
      <c r="D5" s="24" t="n">
        <v>256640.24</v>
      </c>
      <c r="E5" s="24" t="n">
        <v>256640.24</v>
      </c>
      <c r="F5" s="22" t="inlineStr">
        <is>
          <t>二、外交支出</t>
        </is>
      </c>
      <c r="G5" s="18" t="inlineStr">
        <is>
          <t>33</t>
        </is>
      </c>
      <c r="H5" s="24" t="n">
        <v>0.0</v>
      </c>
      <c r="I5" s="24" t="n">
        <v>0.0</v>
      </c>
      <c r="J5" s="24" t="n">
        <v>0.0</v>
      </c>
      <c r="K5" s="22" t="inlineStr">
        <is>
          <t xml:space="preserve">      人员经费</t>
        </is>
      </c>
      <c r="L5" s="18" t="inlineStr">
        <is>
          <t>59</t>
        </is>
      </c>
      <c r="M5" s="24" t="n">
        <v>388800.0</v>
      </c>
      <c r="N5" s="24" t="n">
        <v>388800.0</v>
      </c>
      <c r="O5" s="26" t="n">
        <v>388800.0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50158.57</v>
      </c>
      <c r="N6" s="24" t="n">
        <v>50158.57</v>
      </c>
      <c r="O6" s="26" t="n">
        <v>50158.57</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2917681.67</v>
      </c>
      <c r="N7" s="24" t="n">
        <v>2872066.47</v>
      </c>
      <c r="O7" s="26" t="n">
        <v>2872066.47</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2970758.36</v>
      </c>
      <c r="I13" s="24" t="n">
        <v>2970758.36</v>
      </c>
      <c r="J13" s="24" t="n">
        <v>2970758.36</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256640.24</v>
      </c>
      <c r="I14" s="24" t="n">
        <v>256640.24</v>
      </c>
      <c r="J14" s="24" t="n">
        <v>256640.24</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3311025.04</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388800.0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2915485.04</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6740.0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0.0</v>
      </c>
      <c r="J26" s="24" t="n">
        <v>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3356640.24</v>
      </c>
      <c r="D30" s="24" t="n">
        <f>('Z01 收入支出决算总表'!D4+'Z01 收入支出决算总表'!D5+'Z01 收入支出决算总表'!D6+'Z01 收入支出决算总表'!D7+'Z01 收入支出决算总表'!D8+'Z01 收入支出决算总表'!D9+'Z01 收入支出决算总表'!D10+'Z01 收入支出决算总表'!D11)</f>
        <v>3311025.04</v>
      </c>
      <c r="E30" s="24" t="n">
        <f>('Z01 收入支出决算总表'!E4+'Z01 收入支出决算总表'!E5+'Z01 收入支出决算总表'!E6+'Z01 收入支出决算总表'!E7+'Z01 收入支出决算总表'!E8+'Z01 收入支出决算总表'!E9+'Z01 收入支出决算总表'!E10+'Z01 收入支出决算总表'!E11)</f>
        <v>3311025.04</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3356640.24</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3311025.04</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3311025.04</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3356640.24</v>
      </c>
      <c r="D34" s="54" t="n">
        <f>('Z01 收入支出决算总表'!D30+'Z01 收入支出决算总表'!D31+'Z01 收入支出决算总表'!D32)</f>
        <v>3311025.04</v>
      </c>
      <c r="E34" s="54" t="n">
        <f>('Z01 收入支出决算总表'!E30+'Z01 收入支出决算总表'!E31+'Z01 收入支出决算总表'!E32)</f>
        <v>3311025.04</v>
      </c>
      <c r="F34" s="56" t="inlineStr">
        <is>
          <t>总计</t>
        </is>
      </c>
      <c r="G34" s="58"/>
      <c r="H34" s="60"/>
      <c r="I34" s="62"/>
      <c r="J34" s="58"/>
      <c r="K34" s="58"/>
      <c r="L34" s="52" t="inlineStr">
        <is>
          <t>88</t>
        </is>
      </c>
      <c r="M34" s="54" t="n">
        <f>'Z01 收入支出决算总表'!M30 + 'Z01 收入支出决算总表'!M32</f>
        <v>3356640.24</v>
      </c>
      <c r="N34" s="54" t="n">
        <f>'Z01 收入支出决算总表'!N30 + 'Z01 收入支出决算总表'!N32</f>
        <v>3311025.04</v>
      </c>
      <c r="O34" s="64" t="n">
        <f>('Z01 收入支出决算总表'!O30+'Z01 收入支出决算总表'!O31+'Z01 收入支出决算总表'!O32)</f>
        <v>3311025.04</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3311025.04</v>
      </c>
      <c r="D5" s="108" t="n">
        <v>0.0</v>
      </c>
      <c r="E5" s="108" t="n">
        <f>'CS02 主要指标变动情况表'!C5 - 'CS02 主要指标变动情况表'!D5</f>
        <v>3311025.04</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3054384.8</v>
      </c>
      <c r="D6" s="108" t="n">
        <v>2561341.83</v>
      </c>
      <c r="E6" s="108" t="n">
        <f>'CS02 主要指标变动情况表'!C6 - 'CS02 主要指标变动情况表'!D6</f>
        <v>493042.97</v>
      </c>
      <c r="F6" s="108" t="n">
        <f>'CS02 主要指标变动情况表'!E6 / 'CS02 主要指标变动情况表'!D6 * 100</f>
        <v>19.25</v>
      </c>
      <c r="G6" s="286"/>
    </row>
    <row r="7" customHeight="true" ht="15.0">
      <c r="A7" s="112" t="inlineStr">
        <is>
          <t xml:space="preserve">            政府性基金预算财政拨款</t>
        </is>
      </c>
      <c r="B7" s="104" t="inlineStr">
        <is>
          <t>4</t>
        </is>
      </c>
      <c r="C7" s="108" t="n">
        <f>'Z09 政府性基金预算财政拨款收入支出决算表'!H6</f>
        <v>256640.24</v>
      </c>
      <c r="D7" s="108" t="n">
        <v>0.0</v>
      </c>
      <c r="E7" s="108" t="n">
        <f>'CS02 主要指标变动情况表'!C7 - 'CS02 主要指标变动情况表'!D7</f>
        <v>256640.24</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3311025.04</v>
      </c>
      <c r="D12" s="108" t="n">
        <v>2561341.83</v>
      </c>
      <c r="E12" s="108" t="n">
        <f>'CS02 主要指标变动情况表'!C12 - 'CS02 主要指标变动情况表'!D12</f>
        <v>749683.21</v>
      </c>
      <c r="F12" s="108" t="n">
        <f>'CS02 主要指标变动情况表'!E12 / 'CS02 主要指标变动情况表'!D12 * 100</f>
        <v>29.27</v>
      </c>
      <c r="G12" s="286" t="inlineStr">
        <is>
          <t>人员经费由财政进行统发</t>
        </is>
      </c>
    </row>
    <row r="13" customHeight="true" ht="15.0">
      <c r="A13" s="112" t="inlineStr">
        <is>
          <t xml:space="preserve">      其中：基本支出</t>
        </is>
      </c>
      <c r="B13" s="104" t="inlineStr">
        <is>
          <t>10</t>
        </is>
      </c>
      <c r="C13" s="108" t="n">
        <f>'Z04 支出决算表'!F6</f>
        <v>438958.57</v>
      </c>
      <c r="D13" s="108" t="n">
        <v>450983.08</v>
      </c>
      <c r="E13" s="108" t="n">
        <f>'CS02 主要指标变动情况表'!C13 - 'CS02 主要指标变动情况表'!D13</f>
        <v>-12024.51</v>
      </c>
      <c r="F13" s="108" t="n">
        <f>'CS02 主要指标变动情况表'!E13 / 'CS02 主要指标变动情况表'!D13 * 100</f>
        <v>-2.67</v>
      </c>
      <c r="G13" s="286" t="inlineStr">
        <is>
          <t>人员经费由财政进行统发</t>
        </is>
      </c>
    </row>
    <row r="14" customHeight="true" ht="15.0">
      <c r="A14" s="112" t="inlineStr">
        <is>
          <t xml:space="preserve">            （1）人员经费</t>
        </is>
      </c>
      <c r="B14" s="104" t="inlineStr">
        <is>
          <t>11</t>
        </is>
      </c>
      <c r="C14" s="108" t="n">
        <f>'Z05_1 基本支出决算明细表'!F6 + 'Z05_1 基本支出决算明细表'!AV6</f>
        <v>388800.0</v>
      </c>
      <c r="D14" s="108" t="n">
        <v>412036.19</v>
      </c>
      <c r="E14" s="108" t="n">
        <f>'CS02 主要指标变动情况表'!C14 - 'CS02 主要指标变动情况表'!D14</f>
        <v>-23236.19</v>
      </c>
      <c r="F14" s="108" t="n">
        <f>'CS02 主要指标变动情况表'!E14 / 'CS02 主要指标变动情况表'!D14 * 100</f>
        <v>-5.64</v>
      </c>
      <c r="G14" s="286" t="inlineStr">
        <is>
          <t>人员经费由财政进行统发</t>
        </is>
      </c>
    </row>
    <row r="15" customHeight="true" ht="15.0">
      <c r="A15" s="112" t="inlineStr">
        <is>
          <t xml:space="preserve">            （2）公用经费</t>
        </is>
      </c>
      <c r="B15" s="104" t="inlineStr">
        <is>
          <t>12</t>
        </is>
      </c>
      <c r="C15" s="108" t="n">
        <f>'Z05_1 基本支出决算明细表'!E6 - 'Z05_1 基本支出决算明细表'!F6 - 'Z05_1 基本支出决算明细表'!AV6</f>
        <v>50158.57</v>
      </c>
      <c r="D15" s="108" t="n">
        <v>38946.89</v>
      </c>
      <c r="E15" s="108" t="n">
        <f>'CS02 主要指标变动情况表'!C15 - 'CS02 主要指标变动情况表'!D15</f>
        <v>11211.68</v>
      </c>
      <c r="F15" s="108" t="n">
        <f>'CS02 主要指标变动情况表'!E15 / 'CS02 主要指标变动情况表'!D15 * 100</f>
        <v>28.79</v>
      </c>
      <c r="G15" s="286" t="inlineStr">
        <is>
          <t>加大了对环保工作的投入力度</t>
        </is>
      </c>
    </row>
    <row r="16" customHeight="true" ht="15.0">
      <c r="A16" s="112" t="inlineStr">
        <is>
          <t xml:space="preserve">            项目支出</t>
        </is>
      </c>
      <c r="B16" s="104" t="inlineStr">
        <is>
          <t>13</t>
        </is>
      </c>
      <c r="C16" s="108" t="n">
        <f>'Z04 支出决算表'!G6</f>
        <v>2872066.47</v>
      </c>
      <c r="D16" s="108" t="n">
        <v>2110358.76</v>
      </c>
      <c r="E16" s="108" t="n">
        <f>'CS02 主要指标变动情况表'!C16 - 'CS02 主要指标变动情况表'!D16</f>
        <v>761707.71</v>
      </c>
      <c r="F16" s="108" t="n">
        <f>'CS02 主要指标变动情况表'!E16 / 'CS02 主要指标变动情况表'!D16 * 100</f>
        <v>36.09</v>
      </c>
      <c r="G16" s="286" t="inlineStr">
        <is>
          <t>加大了对环保工作的投入力度</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1.0</v>
      </c>
      <c r="E33" s="228" t="n">
        <f>'CS02 主要指标变动情况表'!C33 - 'CS02 主要指标变动情况表'!D33</f>
        <v>0.0</v>
      </c>
      <c r="F33" s="108" t="n">
        <f>'CS02 主要指标变动情况表'!E33 / 'CS02 主要指标变动情况表'!D33 * 100</f>
        <v>0.0</v>
      </c>
      <c r="G33" s="286"/>
    </row>
    <row r="34" customHeight="true" ht="15.0">
      <c r="A34" s="112" t="inlineStr">
        <is>
          <t xml:space="preserve">    2.独立核算机构数</t>
        </is>
      </c>
      <c r="B34" s="104" t="inlineStr">
        <is>
          <t>31</t>
        </is>
      </c>
      <c r="C34" s="228" t="n">
        <f>'F02 基本数字表'!F7</f>
        <v>1.0</v>
      </c>
      <c r="D34" s="228" t="n">
        <v>1.0</v>
      </c>
      <c r="E34" s="228" t="n">
        <f>'CS02 主要指标变动情况表'!C34 - 'CS02 主要指标变动情况表'!D34</f>
        <v>0.0</v>
      </c>
      <c r="F34" s="108" t="n">
        <f>'CS02 主要指标变动情况表'!E34 / 'CS02 主要指标变动情况表'!D34 * 100</f>
        <v>0.0</v>
      </c>
      <c r="G34" s="286"/>
    </row>
    <row r="35" customHeight="true" ht="15.0">
      <c r="A35" s="112" t="inlineStr">
        <is>
          <t xml:space="preserve">    3.年末实有人数</t>
        </is>
      </c>
      <c r="B35" s="104" t="inlineStr">
        <is>
          <t>32</t>
        </is>
      </c>
      <c r="C35" s="228" t="n">
        <f>'F02 基本数字表'!G7</f>
        <v>5.0</v>
      </c>
      <c r="D35" s="228" t="n">
        <v>5.0</v>
      </c>
      <c r="E35" s="228" t="n">
        <f>'CS02 主要指标变动情况表'!C35 - 'CS02 主要指标变动情况表'!D35</f>
        <v>0.0</v>
      </c>
      <c r="F35" s="108" t="n">
        <f>'CS02 主要指标变动情况表'!E35 / 'CS02 主要指标变动情况表'!D35 * 100</f>
        <v>0.0</v>
      </c>
      <c r="G35" s="286"/>
    </row>
    <row r="36" customHeight="true" ht="15.0">
      <c r="A36" s="112" t="inlineStr">
        <is>
          <t xml:space="preserve">      在职人员</t>
        </is>
      </c>
      <c r="B36" s="104" t="inlineStr">
        <is>
          <t>33</t>
        </is>
      </c>
      <c r="C36" s="228" t="n">
        <f>'F02 基本数字表'!H7</f>
        <v>5.0</v>
      </c>
      <c r="D36" s="228" t="n">
        <v>5.0</v>
      </c>
      <c r="E36" s="228" t="n">
        <f>'CS02 主要指标变动情况表'!C36 - 'CS02 主要指标变动情况表'!D36</f>
        <v>0.0</v>
      </c>
      <c r="F36" s="108" t="n">
        <f>'CS02 主要指标变动情况表'!E36 / 'CS02 主要指标变动情况表'!D36 * 100</f>
        <v>0.0</v>
      </c>
      <c r="G36" s="286"/>
    </row>
    <row r="37" customHeight="true" ht="15.0">
      <c r="A37" s="112" t="inlineStr">
        <is>
          <t xml:space="preserve">        其中：行政人员</t>
        </is>
      </c>
      <c r="B37" s="104" t="inlineStr">
        <is>
          <t>34</t>
        </is>
      </c>
      <c r="C37" s="228" t="n">
        <f>'F02 基本数字表'!M7 + 'F02 基本数字表'!T7</f>
        <v>5.0</v>
      </c>
      <c r="D37" s="228" t="n">
        <v>5.0</v>
      </c>
      <c r="E37" s="228" t="n">
        <f>'CS02 主要指标变动情况表'!C37 - 'CS02 主要指标变动情况表'!D37</f>
        <v>0.0</v>
      </c>
      <c r="F37" s="108" t="n">
        <f>'CS02 主要指标变动情况表'!E37 / 'CS02 主要指标变动情况表'!D37 * 100</f>
        <v>0.0</v>
      </c>
      <c r="G37" s="286"/>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0.0</v>
      </c>
      <c r="D39" s="228" t="n">
        <v>0.0</v>
      </c>
      <c r="E39" s="228" t="n">
        <f>'CS02 主要指标变动情况表'!C39 - 'CS02 主要指标变动情况表'!D39</f>
        <v>0.0</v>
      </c>
      <c r="F39" s="108" t="n">
        <f>'CS02 主要指标变动情况表'!E39 / 'CS02 主要指标变动情况表'!D39 * 100</f>
        <v>0.0</v>
      </c>
      <c r="G39" s="286"/>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2222.44</v>
      </c>
      <c r="D54" s="108" t="n">
        <v>0.0</v>
      </c>
      <c r="E54" s="108" t="n">
        <f>'CS02 主要指标变动情况表'!C54 - 'CS02 主要指标变动情况表'!D54</f>
        <v>2222.44</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11000.0</v>
      </c>
      <c r="D55" s="108" t="n">
        <v>0.0</v>
      </c>
      <c r="E55" s="108" t="n">
        <f>'CS02 主要指标变动情况表'!C55 - 'CS02 主要指标变动情况表'!D55</f>
        <v>11000.0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50158.57</v>
      </c>
      <c r="D56" s="108" t="n">
        <v>38946.89</v>
      </c>
      <c r="E56" s="108" t="n">
        <f>'CS02 主要指标变动情况表'!C56 - 'CS02 主要指标变动情况表'!D56</f>
        <v>11211.68</v>
      </c>
      <c r="F56" s="108" t="n">
        <f>'CS02 主要指标变动情况表'!E56 / 'CS02 主要指标变动情况表'!D56 * 100</f>
        <v>28.79</v>
      </c>
      <c r="G56" s="286" t="inlineStr">
        <is>
          <t>加大了对环保工作的投资力度</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3356640.24</v>
      </c>
      <c r="D58" s="108" t="n">
        <v>2561341.84</v>
      </c>
      <c r="E58" s="108" t="n">
        <f>'CS02 主要指标变动情况表'!C58 - 'CS02 主要指标变动情况表'!D58</f>
        <v>795298.4</v>
      </c>
      <c r="F58" s="108" t="n">
        <f>'CS02 主要指标变动情况表'!E58 / 'CS02 主要指标变动情况表'!D58 * 100</f>
        <v>31.05</v>
      </c>
      <c r="G58" s="286" t="inlineStr">
        <is>
          <t>加大了对环保工作的投资力度</t>
        </is>
      </c>
    </row>
    <row r="59" customHeight="true" ht="15.0">
      <c r="A59" s="112" t="inlineStr">
        <is>
          <t xml:space="preserve">      本年支出合计</t>
        </is>
      </c>
      <c r="B59" s="104" t="inlineStr">
        <is>
          <t>56</t>
        </is>
      </c>
      <c r="C59" s="108" t="n">
        <f>'Z01 收入支出决算总表'!M30</f>
        <v>3356640.24</v>
      </c>
      <c r="D59" s="108" t="n">
        <v>2561341.84</v>
      </c>
      <c r="E59" s="108" t="n">
        <f>'CS02 主要指标变动情况表'!C59 - 'CS02 主要指标变动情况表'!D59</f>
        <v>795298.4</v>
      </c>
      <c r="F59" s="108" t="n">
        <f>'CS02 主要指标变动情况表'!E59 / 'CS02 主要指标变动情况表'!D59 * 100</f>
        <v>31.05</v>
      </c>
      <c r="G59" s="286" t="inlineStr">
        <is>
          <t>加大了对环保工作的投资力度</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3311025.04</v>
      </c>
      <c r="D62" s="108" t="n">
        <v>2561341.84</v>
      </c>
      <c r="E62" s="108" t="n">
        <f>'CS02 主要指标变动情况表'!C62 - 'CS02 主要指标变动情况表'!D62</f>
        <v>749683.2</v>
      </c>
      <c r="F62" s="108" t="n">
        <f>'CS02 主要指标变动情况表'!E62 / 'CS02 主要指标变动情况表'!D62 * 100</f>
        <v>29.27</v>
      </c>
      <c r="G62" s="286" t="inlineStr">
        <is>
          <t>加大了对环保工作的投资力度</t>
        </is>
      </c>
    </row>
    <row r="63" customHeight="true" ht="15.0">
      <c r="A63" s="112" t="inlineStr">
        <is>
          <t xml:space="preserve">      本年支出合计</t>
        </is>
      </c>
      <c r="B63" s="104" t="inlineStr">
        <is>
          <t>60</t>
        </is>
      </c>
      <c r="C63" s="108" t="n">
        <f>'Z01 收入支出决算总表'!N30</f>
        <v>3311025.04</v>
      </c>
      <c r="D63" s="108" t="n">
        <v>2561341.84</v>
      </c>
      <c r="E63" s="108" t="n">
        <f>'CS02 主要指标变动情况表'!C63 - 'CS02 主要指标变动情况表'!D63</f>
        <v>749683.2</v>
      </c>
      <c r="F63" s="108" t="n">
        <f>'CS02 主要指标变动情况表'!E63 / 'CS02 主要指标变动情况表'!D63 * 100</f>
        <v>29.27</v>
      </c>
      <c r="G63" s="286" t="inlineStr">
        <is>
          <t>加大了对环保工作的投资力度</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0.0</v>
      </c>
      <c r="H4" s="310" t="n">
        <f>'LH01 部门决算量化评价表'!H4</f>
        <v>3.0</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0.0</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-34.86</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-34.86</v>
      </c>
      <c r="H12" s="310" t="n">
        <f>'LH01 部门决算量化评价表'!H12</f>
        <v>6.5</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9.41</v>
      </c>
      <c r="H13" s="310" t="n">
        <f>'LH01 部门决算量化评价表'!H13</f>
        <v>9.0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80.5</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3100000.0</v>
      </c>
      <c r="D5" s="108" t="n">
        <v>3054384.8</v>
      </c>
      <c r="E5" s="108" t="n">
        <v>3054384.8</v>
      </c>
      <c r="F5" s="106" t="inlineStr">
        <is>
          <t>一、一般公共服务支出</t>
        </is>
      </c>
      <c r="G5" s="92" t="inlineStr">
        <is>
          <t>33</t>
        </is>
      </c>
      <c r="H5" s="108" t="n">
        <f>('Z01_1 财政拨款收入支出决算总表'!I5+'Z01_1 财政拨款收入支出决算总表'!J5+'Z01_1 财政拨款收入支出决算总表'!K5)</f>
        <v>129241.64</v>
      </c>
      <c r="I5" s="108" t="n">
        <v>129241.64</v>
      </c>
      <c r="J5" s="108" t="n">
        <v>0.0</v>
      </c>
      <c r="K5" s="108" t="n">
        <v>0.0</v>
      </c>
      <c r="L5" s="108" t="n">
        <f>('Z01_1 财政拨款收入支出决算总表'!M5+'Z01_1 财政拨款收入支出决算总表'!N5+'Z01_1 财政拨款收入支出决算总表'!O5)</f>
        <v>83626.44</v>
      </c>
      <c r="M5" s="108" t="n">
        <v>83626.44</v>
      </c>
      <c r="N5" s="108" t="n">
        <v>0.0</v>
      </c>
      <c r="O5" s="108" t="n">
        <v>0.0</v>
      </c>
      <c r="P5" s="108" t="n">
        <f>('Z01_1 财政拨款收入支出决算总表'!Q5+'Z01_1 财政拨款收入支出决算总表'!R5+'Z01_1 财政拨款收入支出决算总表'!S5)</f>
        <v>83626.44</v>
      </c>
      <c r="Q5" s="108" t="n">
        <v>83626.44</v>
      </c>
      <c r="R5" s="108" t="n">
        <v>0.0</v>
      </c>
      <c r="S5" s="110" t="n">
        <v>0.0</v>
      </c>
      <c r="T5" s="112" t="inlineStr">
        <is>
          <t>一、基本支出</t>
        </is>
      </c>
      <c r="U5" s="92" t="inlineStr">
        <is>
          <t>59</t>
        </is>
      </c>
      <c r="V5" s="108" t="n">
        <f>('Z01_1 财政拨款收入支出决算总表'!W5+'Z01_1 财政拨款收入支出决算总表'!X5+'Z01_1 财政拨款收入支出决算总表'!Y5)</f>
        <v>438958.57</v>
      </c>
      <c r="W5" s="108" t="n">
        <f>'Z01_1 财政拨款收入支出决算总表'!W6 + 'Z01_1 财政拨款收入支出决算总表'!W7</f>
        <v>438958.57</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438958.57</v>
      </c>
      <c r="AA5" s="108" t="n">
        <f>'Z01_1 财政拨款收入支出决算总表'!AA6 + 'Z01_1 财政拨款收入支出决算总表'!AA7</f>
        <v>438958.57</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438958.57</v>
      </c>
      <c r="AE5" s="108" t="n">
        <f>'Z01_1 财政拨款收入支出决算总表'!AE6 + 'Z01_1 财政拨款收入支出决算总表'!AE7</f>
        <v>438958.57</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256640.24</v>
      </c>
      <c r="D6" s="108" t="n">
        <v>256640.24</v>
      </c>
      <c r="E6" s="108" t="n">
        <v>256640.24</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388800.0</v>
      </c>
      <c r="W6" s="108" t="n">
        <v>388800.0</v>
      </c>
      <c r="X6" s="108" t="n">
        <v>0.0</v>
      </c>
      <c r="Y6" s="108" t="n">
        <v>0.0</v>
      </c>
      <c r="Z6" s="108" t="n">
        <f>('Z01_1 财政拨款收入支出决算总表'!AA6+'Z01_1 财政拨款收入支出决算总表'!AB6+'Z01_1 财政拨款收入支出决算总表'!AC6)</f>
        <v>388800.0</v>
      </c>
      <c r="AA6" s="108" t="n">
        <v>388800.0</v>
      </c>
      <c r="AB6" s="108" t="n">
        <v>0.0</v>
      </c>
      <c r="AC6" s="108" t="n">
        <v>0.0</v>
      </c>
      <c r="AD6" s="108" t="n">
        <f>('Z01_1 财政拨款收入支出决算总表'!AE6+'Z01_1 财政拨款收入支出决算总表'!AF6+'Z01_1 财政拨款收入支出决算总表'!AG6)</f>
        <v>388800.0</v>
      </c>
      <c r="AE6" s="108" t="n">
        <v>388800.0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50158.57</v>
      </c>
      <c r="W7" s="108" t="n">
        <v>50158.57</v>
      </c>
      <c r="X7" s="108" t="n">
        <v>0.0</v>
      </c>
      <c r="Y7" s="108" t="n">
        <v>0.0</v>
      </c>
      <c r="Z7" s="108" t="n">
        <f>('Z01_1 财政拨款收入支出决算总表'!AA7+'Z01_1 财政拨款收入支出决算总表'!AB7+'Z01_1 财政拨款收入支出决算总表'!AC7)</f>
        <v>50158.57</v>
      </c>
      <c r="AA7" s="108" t="n">
        <v>50158.57</v>
      </c>
      <c r="AB7" s="108" t="n">
        <v>0.0</v>
      </c>
      <c r="AC7" s="108" t="n">
        <v>0.0</v>
      </c>
      <c r="AD7" s="108" t="n">
        <f>('Z01_1 财政拨款收入支出决算总表'!AE7+'Z01_1 财政拨款收入支出决算总表'!AF7+'Z01_1 财政拨款收入支出决算总表'!AG7)</f>
        <v>50158.57</v>
      </c>
      <c r="AE7" s="108" t="n">
        <v>50158.57</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2917681.67</v>
      </c>
      <c r="W8" s="108" t="n">
        <v>2661041.43</v>
      </c>
      <c r="X8" s="108" t="n">
        <v>256640.24</v>
      </c>
      <c r="Y8" s="108" t="n">
        <v>0.0</v>
      </c>
      <c r="Z8" s="108" t="n">
        <f>('Z01_1 财政拨款收入支出决算总表'!AA8+'Z01_1 财政拨款收入支出决算总表'!AB8+'Z01_1 财政拨款收入支出决算总表'!AC8)</f>
        <v>2872066.47</v>
      </c>
      <c r="AA8" s="108" t="n">
        <v>2615426.23</v>
      </c>
      <c r="AB8" s="108" t="n">
        <v>256640.24</v>
      </c>
      <c r="AC8" s="108" t="n">
        <v>0.0</v>
      </c>
      <c r="AD8" s="108" t="n">
        <f>('Z01_1 财政拨款收入支出决算总表'!AE8+'Z01_1 财政拨款收入支出决算总表'!AF8+'Z01_1 财政拨款收入支出决算总表'!AG8)</f>
        <v>2872066.47</v>
      </c>
      <c r="AE8" s="108" t="n">
        <v>2615426.23</v>
      </c>
      <c r="AF8" s="108" t="n">
        <v>256640.24</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2970758.36</v>
      </c>
      <c r="I14" s="108" t="n">
        <v>2970758.36</v>
      </c>
      <c r="J14" s="108" t="n">
        <v>0.0</v>
      </c>
      <c r="K14" s="108" t="n">
        <v>0.0</v>
      </c>
      <c r="L14" s="108" t="n">
        <f>('Z01_1 财政拨款收入支出决算总表'!M14+'Z01_1 财政拨款收入支出决算总表'!N14+'Z01_1 财政拨款收入支出决算总表'!O14)</f>
        <v>2970758.36</v>
      </c>
      <c r="M14" s="108" t="n">
        <v>2970758.36</v>
      </c>
      <c r="N14" s="108" t="n">
        <v>0.0</v>
      </c>
      <c r="O14" s="108" t="n">
        <v>0.0</v>
      </c>
      <c r="P14" s="108" t="n">
        <f>('Z01_1 财政拨款收入支出决算总表'!Q14+'Z01_1 财政拨款收入支出决算总表'!R14+'Z01_1 财政拨款收入支出决算总表'!S14)</f>
        <v>2970758.36</v>
      </c>
      <c r="Q14" s="108" t="n">
        <v>2970758.36</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256640.24</v>
      </c>
      <c r="I15" s="108" t="n">
        <v>0.0</v>
      </c>
      <c r="J15" s="108" t="n">
        <v>256640.24</v>
      </c>
      <c r="K15" s="108" t="n">
        <v>0.0</v>
      </c>
      <c r="L15" s="108" t="n">
        <f>('Z01_1 财政拨款收入支出决算总表'!M15+'Z01_1 财政拨款收入支出决算总表'!N15+'Z01_1 财政拨款收入支出决算总表'!O15)</f>
        <v>256640.24</v>
      </c>
      <c r="M15" s="108" t="n">
        <v>0.0</v>
      </c>
      <c r="N15" s="108" t="n">
        <v>256640.24</v>
      </c>
      <c r="O15" s="108" t="n">
        <v>0.0</v>
      </c>
      <c r="P15" s="108" t="n">
        <f>('Z01_1 财政拨款收入支出决算总表'!Q15+'Z01_1 财政拨款收入支出决算总表'!R15+'Z01_1 财政拨款收入支出决算总表'!S15)</f>
        <v>256640.24</v>
      </c>
      <c r="Q15" s="108" t="n">
        <v>0.0</v>
      </c>
      <c r="R15" s="108" t="n">
        <v>256640.24</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3311025.04</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3054384.8</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256640.24</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388800.0</v>
      </c>
      <c r="AE16" s="108" t="n">
        <v>388800.0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2915485.04</v>
      </c>
      <c r="AE17" s="108" t="n">
        <v>2658844.8</v>
      </c>
      <c r="AF17" s="108" t="n">
        <v>256640.24</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6740.0</v>
      </c>
      <c r="AE21" s="108" t="n">
        <v>6740.0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3356640.24</v>
      </c>
      <c r="D31" s="108" t="n">
        <f>('Z01_1 财政拨款收入支出决算总表'!D5+'Z01_1 财政拨款收入支出决算总表'!D6+'Z01_1 财政拨款收入支出决算总表'!D7)</f>
        <v>3311025.04</v>
      </c>
      <c r="E31" s="108" t="n">
        <f>('Z01_1 财政拨款收入支出决算总表'!E5+'Z01_1 财政拨款收入支出决算总表'!E6+'Z01_1 财政拨款收入支出决算总表'!E7)</f>
        <v>3311025.04</v>
      </c>
      <c r="F31" s="122" t="inlineStr">
        <is>
          <t>本年支出合计</t>
        </is>
      </c>
      <c r="G31" s="92" t="inlineStr">
        <is>
          <t>85</t>
        </is>
      </c>
      <c r="H31" s="108" t="n">
        <f>'Z01_1 财政拨款收入支出决算总表'!V31</f>
        <v>3356640.24</v>
      </c>
      <c r="I31" s="108" t="n">
        <f>'Z01_1 财政拨款收入支出决算总表'!W31</f>
        <v>3100000.0</v>
      </c>
      <c r="J31" s="108" t="n">
        <f>'Z01_1 财政拨款收入支出决算总表'!X31</f>
        <v>256640.24</v>
      </c>
      <c r="K31" s="108" t="n">
        <f>'Z01_1 财政拨款收入支出决算总表'!Y31</f>
        <v>0.0</v>
      </c>
      <c r="L31" s="108" t="n">
        <f>'Z01_1 财政拨款收入支出决算总表'!Z31</f>
        <v>3311025.04</v>
      </c>
      <c r="M31" s="108" t="n">
        <f>'Z01_1 财政拨款收入支出决算总表'!AA31</f>
        <v>3054384.8</v>
      </c>
      <c r="N31" s="108" t="n">
        <f>'Z01_1 财政拨款收入支出决算总表'!AB31</f>
        <v>256640.24</v>
      </c>
      <c r="O31" s="108" t="n">
        <f>'Z01_1 财政拨款收入支出决算总表'!AC31</f>
        <v>0.0</v>
      </c>
      <c r="P31" s="108" t="n">
        <f>'Z01_1 财政拨款收入支出决算总表'!AD31</f>
        <v>3311025.04</v>
      </c>
      <c r="Q31" s="108" t="n">
        <f>'Z01_1 财政拨款收入支出决算总表'!AE31</f>
        <v>3054384.8</v>
      </c>
      <c r="R31" s="108" t="n">
        <f>'Z01_1 财政拨款收入支出决算总表'!AF31</f>
        <v>256640.24</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3356640.24</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3100000.0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256640.24</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3311025.04</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3054384.8</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256640.24</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3311025.04</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3054384.8</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256640.24</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3356640.24</v>
      </c>
      <c r="D36" s="132" t="n">
        <f>'Z01_1 财政拨款收入支出决算总表'!D31 + 'Z01_1 财政拨款收入支出决算总表'!D32</f>
        <v>3311025.04</v>
      </c>
      <c r="E36" s="132" t="n">
        <f>'Z01_1 财政拨款收入支出决算总表'!E31 + 'Z01_1 财政拨款收入支出决算总表'!E32</f>
        <v>3311025.04</v>
      </c>
      <c r="F36" s="128" t="inlineStr">
        <is>
          <t>总计</t>
        </is>
      </c>
      <c r="G36" s="130" t="inlineStr">
        <is>
          <t>90</t>
        </is>
      </c>
      <c r="H36" s="132" t="n">
        <f>'Z01_1 财政拨款收入支出决算总表'!V36</f>
        <v>3356640.24</v>
      </c>
      <c r="I36" s="132" t="n">
        <f>'Z01_1 财政拨款收入支出决算总表'!W36</f>
        <v>3100000.0</v>
      </c>
      <c r="J36" s="132" t="n">
        <f>'Z01_1 财政拨款收入支出决算总表'!X36</f>
        <v>256640.24</v>
      </c>
      <c r="K36" s="132" t="n">
        <f>'Z01_1 财政拨款收入支出决算总表'!Y36</f>
        <v>0.0</v>
      </c>
      <c r="L36" s="132" t="n">
        <f>'Z01_1 财政拨款收入支出决算总表'!Z36</f>
        <v>3311025.04</v>
      </c>
      <c r="M36" s="132" t="n">
        <f>'Z01_1 财政拨款收入支出决算总表'!AA36</f>
        <v>3054384.8</v>
      </c>
      <c r="N36" s="132" t="n">
        <f>'Z01_1 财政拨款收入支出决算总表'!AB36</f>
        <v>256640.24</v>
      </c>
      <c r="O36" s="132" t="n">
        <f>'Z01_1 财政拨款收入支出决算总表'!AC36</f>
        <v>0.0</v>
      </c>
      <c r="P36" s="132" t="n">
        <f>'Z01_1 财政拨款收入支出决算总表'!AD36</f>
        <v>3311025.04</v>
      </c>
      <c r="Q36" s="132" t="n">
        <f>'Z01_1 财政拨款收入支出决算总表'!AE36</f>
        <v>3054384.8</v>
      </c>
      <c r="R36" s="132" t="n">
        <f>'Z01_1 财政拨款收入支出决算总表'!AF36</f>
        <v>256640.24</v>
      </c>
      <c r="S36" s="134" t="n">
        <f>'Z01_1 财政拨款收入支出决算总表'!AG36</f>
        <v>0.0</v>
      </c>
      <c r="T36" s="136" t="inlineStr">
        <is>
          <t>总计</t>
        </is>
      </c>
      <c r="U36" s="130" t="inlineStr">
        <is>
          <t>90</t>
        </is>
      </c>
      <c r="V36" s="132" t="n">
        <f>'Z01_1 财政拨款收入支出决算总表'!V31 + 'Z01_1 财政拨款收入支出决算总表'!V32</f>
        <v>3356640.24</v>
      </c>
      <c r="W36" s="132" t="n">
        <f>'Z01_1 财政拨款收入支出决算总表'!W31 + 'Z01_1 财政拨款收入支出决算总表'!W32</f>
        <v>3100000.0</v>
      </c>
      <c r="X36" s="132" t="n">
        <f>'Z01_1 财政拨款收入支出决算总表'!X31 + 'Z01_1 财政拨款收入支出决算总表'!X32</f>
        <v>256640.24</v>
      </c>
      <c r="Y36" s="132" t="n">
        <f>'Z01_1 财政拨款收入支出决算总表'!Y31 + 'Z01_1 财政拨款收入支出决算总表'!Y32</f>
        <v>0.0</v>
      </c>
      <c r="Z36" s="132" t="n">
        <f>'Z01_1 财政拨款收入支出决算总表'!Z31 + 'Z01_1 财政拨款收入支出决算总表'!Z32</f>
        <v>3311025.04</v>
      </c>
      <c r="AA36" s="132" t="n">
        <f>'Z01_1 财政拨款收入支出决算总表'!AA31 + 'Z01_1 财政拨款收入支出决算总表'!AA32</f>
        <v>3054384.8</v>
      </c>
      <c r="AB36" s="132" t="n">
        <f>'Z01_1 财政拨款收入支出决算总表'!AB31 + 'Z01_1 财政拨款收入支出决算总表'!AB32</f>
        <v>256640.24</v>
      </c>
      <c r="AC36" s="132" t="n">
        <f>'Z01_1 财政拨款收入支出决算总表'!AC31 + 'Z01_1 财政拨款收入支出决算总表'!AC32</f>
        <v>0.0</v>
      </c>
      <c r="AD36" s="132" t="n">
        <f>'Z01_1 财政拨款收入支出决算总表'!AD31 + 'Z01_1 财政拨款收入支出决算总表'!AD32</f>
        <v>3311025.04</v>
      </c>
      <c r="AE36" s="132" t="n">
        <f>'Z01_1 财政拨款收入支出决算总表'!AE31 + 'Z01_1 财政拨款收入支出决算总表'!AE32</f>
        <v>3054384.8</v>
      </c>
      <c r="AF36" s="132" t="n">
        <f>'Z01_1 财政拨款收入支出决算总表'!AF31 + 'Z01_1 财政拨款收入支出决算总表'!AF32</f>
        <v>256640.24</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3311025.04</v>
      </c>
      <c r="J6" s="24" t="n">
        <f>SUM('Z02 收入支出决算表'!J7)</f>
        <v>3311025.04</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2012999</t>
        </is>
      </c>
      <c r="B7" s="174"/>
      <c r="C7" s="174"/>
      <c r="D7" s="30" t="inlineStr">
        <is>
          <t>其他群众团体事务支出</t>
        </is>
      </c>
      <c r="E7" s="24" t="n">
        <v>0.0</v>
      </c>
      <c r="F7" s="24" t="n">
        <v>0.0</v>
      </c>
      <c r="G7" s="24" t="n">
        <v>0.0</v>
      </c>
      <c r="H7" s="24" t="n">
        <v>0.0</v>
      </c>
      <c r="I7" s="24" t="n">
        <v>83626.44</v>
      </c>
      <c r="J7" s="24" t="n">
        <v>83626.44</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2110101</t>
        </is>
      </c>
      <c r="B8" s="174"/>
      <c r="C8" s="174"/>
      <c r="D8" s="30" t="inlineStr">
        <is>
          <t>行政运行</t>
        </is>
      </c>
      <c r="E8" s="24" t="n">
        <v>0.0</v>
      </c>
      <c r="F8" s="24" t="n">
        <v>0.0</v>
      </c>
      <c r="G8" s="24" t="n">
        <v>0.0</v>
      </c>
      <c r="H8" s="24" t="n">
        <v>0.0</v>
      </c>
      <c r="I8" s="24" t="n">
        <v>438958.57</v>
      </c>
      <c r="J8" s="24" t="n">
        <v>438958.57</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2110299</t>
        </is>
      </c>
      <c r="B9" s="174"/>
      <c r="C9" s="174"/>
      <c r="D9" s="30" t="inlineStr">
        <is>
          <t>其他环境监测与监察支出</t>
        </is>
      </c>
      <c r="E9" s="24" t="n">
        <v>0.0</v>
      </c>
      <c r="F9" s="24" t="n">
        <v>0.0</v>
      </c>
      <c r="G9" s="24" t="n">
        <v>0.0</v>
      </c>
      <c r="H9" s="24" t="n">
        <v>0.0</v>
      </c>
      <c r="I9" s="24" t="n">
        <v>340221.4</v>
      </c>
      <c r="J9" s="24" t="n">
        <v>340221.4</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2110399</t>
        </is>
      </c>
      <c r="B10" s="174"/>
      <c r="C10" s="174"/>
      <c r="D10" s="30" t="inlineStr">
        <is>
          <t>其他污染防治支出</t>
        </is>
      </c>
      <c r="E10" s="24" t="n">
        <v>0.0</v>
      </c>
      <c r="F10" s="24" t="n">
        <v>0.0</v>
      </c>
      <c r="G10" s="24" t="n">
        <v>0.0</v>
      </c>
      <c r="H10" s="24" t="n">
        <v>0.0</v>
      </c>
      <c r="I10" s="24" t="n">
        <v>2091578.39</v>
      </c>
      <c r="J10" s="24" t="n">
        <v>2091578.39</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2110402</t>
        </is>
      </c>
      <c r="B11" s="174"/>
      <c r="C11" s="174"/>
      <c r="D11" s="30" t="inlineStr">
        <is>
          <t>农村环境保护</t>
        </is>
      </c>
      <c r="E11" s="24" t="n">
        <v>0.0</v>
      </c>
      <c r="F11" s="24" t="n">
        <v>0.0</v>
      </c>
      <c r="G11" s="24" t="n">
        <v>0.0</v>
      </c>
      <c r="H11" s="24" t="n">
        <v>0.0</v>
      </c>
      <c r="I11" s="24" t="n">
        <v>100000.0</v>
      </c>
      <c r="J11" s="24" t="n">
        <v>100000.0</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2120899</t>
        </is>
      </c>
      <c r="B12" s="174"/>
      <c r="C12" s="174"/>
      <c r="D12" s="30" t="inlineStr">
        <is>
          <t>其他国有土地使用权出让收入安排的支出</t>
        </is>
      </c>
      <c r="E12" s="24" t="n">
        <f>('Z02 收入支出决算表'!F12+'Z02 收入支出决算表'!G12+'Z02 收入支出决算表'!H12)</f>
        <v>0.0</v>
      </c>
      <c r="F12" s="24" t="n">
        <v>0.0</v>
      </c>
      <c r="G12" s="24" t="n">
        <v>0.0</v>
      </c>
      <c r="H12" s="24" t="n">
        <v>0.0</v>
      </c>
      <c r="I12" s="24" t="n">
        <v>256640.24</v>
      </c>
      <c r="J12" s="24" t="n">
        <v>256640.24</v>
      </c>
      <c r="K12" s="24" t="n">
        <f>('Z02 收入支出决算表'!L12+'Z02 收入支出决算表'!M12+'Z02 收入支出决算表'!N12)</f>
        <v>0.0</v>
      </c>
      <c r="L12" s="24" t="n">
        <v>0.0</v>
      </c>
      <c r="M12" s="24" t="n">
        <v>0.0</v>
      </c>
      <c r="N12" s="26" t="n">
        <v>0.0</v>
      </c>
      <c r="O12" s="24" t="n">
        <v>0.0</v>
      </c>
      <c r="P12" s="24" t="n">
        <f>('Z02 收入支出决算表'!Q12+'Z02 收入支出决算表'!R12+'Z02 收入支出决算表'!S12+'Z02 收入支出决算表'!T12)</f>
        <v>0.0</v>
      </c>
      <c r="Q12" s="24" t="n">
        <v>0.0</v>
      </c>
      <c r="R12" s="24" t="n">
        <v>0.0</v>
      </c>
      <c r="S12" s="24" t="n">
        <v>0.0</v>
      </c>
      <c r="T12" s="24" t="n">
        <v>0.0</v>
      </c>
      <c r="U12" s="24" t="n">
        <f>('Z02 收入支出决算表'!V12+'Z02 收入支出决算表'!W12+'Z02 收入支出决算表'!X12)</f>
        <v>0.0</v>
      </c>
      <c r="V12" s="24" t="n">
        <v>0.0</v>
      </c>
      <c r="W12" s="24" t="n">
        <v>0.0</v>
      </c>
      <c r="X12" s="26" t="n">
        <v>0.0</v>
      </c>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3311025.04</v>
      </c>
      <c r="F6" s="24" t="n">
        <f>SUM('Z03 收入决算表'!F7)</f>
        <v>3311025.04</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2012999</t>
        </is>
      </c>
      <c r="B7" s="174"/>
      <c r="C7" s="174"/>
      <c r="D7" s="30" t="inlineStr">
        <is>
          <t>其他群众团体事务支出</t>
        </is>
      </c>
      <c r="E7" s="24" t="n">
        <v>83626.44</v>
      </c>
      <c r="F7" s="24" t="n">
        <v>83626.44</v>
      </c>
      <c r="G7" s="24" t="n">
        <v>0.0</v>
      </c>
      <c r="H7" s="24" t="n">
        <v>0.0</v>
      </c>
      <c r="I7" s="24" t="n">
        <v>0.0</v>
      </c>
      <c r="J7" s="24" t="n">
        <v>0.0</v>
      </c>
      <c r="K7" s="24" t="n">
        <v>0.0</v>
      </c>
      <c r="L7" s="26" t="n">
        <v>0.0</v>
      </c>
    </row>
    <row r="8" customHeight="true" ht="15.0">
      <c r="A8" s="172" t="inlineStr">
        <is>
          <t>2110101</t>
        </is>
      </c>
      <c r="B8" s="174"/>
      <c r="C8" s="174"/>
      <c r="D8" s="30" t="inlineStr">
        <is>
          <t>行政运行</t>
        </is>
      </c>
      <c r="E8" s="24" t="n">
        <v>438958.57</v>
      </c>
      <c r="F8" s="24" t="n">
        <v>438958.57</v>
      </c>
      <c r="G8" s="24" t="n">
        <v>0.0</v>
      </c>
      <c r="H8" s="24" t="n">
        <v>0.0</v>
      </c>
      <c r="I8" s="24" t="n">
        <v>0.0</v>
      </c>
      <c r="J8" s="24" t="n">
        <v>0.0</v>
      </c>
      <c r="K8" s="24" t="n">
        <v>0.0</v>
      </c>
      <c r="L8" s="26" t="n">
        <v>0.0</v>
      </c>
    </row>
    <row r="9" customHeight="true" ht="15.0">
      <c r="A9" s="172" t="inlineStr">
        <is>
          <t>2110299</t>
        </is>
      </c>
      <c r="B9" s="174"/>
      <c r="C9" s="174"/>
      <c r="D9" s="30" t="inlineStr">
        <is>
          <t>其他环境监测与监察支出</t>
        </is>
      </c>
      <c r="E9" s="24" t="n">
        <v>340221.4</v>
      </c>
      <c r="F9" s="24" t="n">
        <v>340221.4</v>
      </c>
      <c r="G9" s="24" t="n">
        <v>0.0</v>
      </c>
      <c r="H9" s="24" t="n">
        <v>0.0</v>
      </c>
      <c r="I9" s="24" t="n">
        <v>0.0</v>
      </c>
      <c r="J9" s="24" t="n">
        <v>0.0</v>
      </c>
      <c r="K9" s="24" t="n">
        <v>0.0</v>
      </c>
      <c r="L9" s="26" t="n">
        <v>0.0</v>
      </c>
    </row>
    <row r="10" customHeight="true" ht="15.0">
      <c r="A10" s="172" t="inlineStr">
        <is>
          <t>2110399</t>
        </is>
      </c>
      <c r="B10" s="174"/>
      <c r="C10" s="174"/>
      <c r="D10" s="30" t="inlineStr">
        <is>
          <t>其他污染防治支出</t>
        </is>
      </c>
      <c r="E10" s="24" t="n">
        <v>2091578.39</v>
      </c>
      <c r="F10" s="24" t="n">
        <v>2091578.39</v>
      </c>
      <c r="G10" s="24" t="n">
        <v>0.0</v>
      </c>
      <c r="H10" s="24" t="n">
        <v>0.0</v>
      </c>
      <c r="I10" s="24" t="n">
        <v>0.0</v>
      </c>
      <c r="J10" s="24" t="n">
        <v>0.0</v>
      </c>
      <c r="K10" s="24" t="n">
        <v>0.0</v>
      </c>
      <c r="L10" s="26" t="n">
        <v>0.0</v>
      </c>
    </row>
    <row r="11" customHeight="true" ht="15.0">
      <c r="A11" s="172" t="inlineStr">
        <is>
          <t>2110402</t>
        </is>
      </c>
      <c r="B11" s="174"/>
      <c r="C11" s="174"/>
      <c r="D11" s="30" t="inlineStr">
        <is>
          <t>农村环境保护</t>
        </is>
      </c>
      <c r="E11" s="24" t="n">
        <v>100000.0</v>
      </c>
      <c r="F11" s="24" t="n">
        <v>100000.0</v>
      </c>
      <c r="G11" s="24" t="n">
        <v>0.0</v>
      </c>
      <c r="H11" s="24" t="n">
        <v>0.0</v>
      </c>
      <c r="I11" s="24" t="n">
        <v>0.0</v>
      </c>
      <c r="J11" s="24" t="n">
        <v>0.0</v>
      </c>
      <c r="K11" s="24" t="n">
        <v>0.0</v>
      </c>
      <c r="L11" s="26" t="n">
        <v>0.0</v>
      </c>
    </row>
    <row r="12" customHeight="true" ht="15.0">
      <c r="A12" s="172" t="inlineStr">
        <is>
          <t>2120899</t>
        </is>
      </c>
      <c r="B12" s="174"/>
      <c r="C12" s="174"/>
      <c r="D12" s="30" t="inlineStr">
        <is>
          <t>其他国有土地使用权出让收入安排的支出</t>
        </is>
      </c>
      <c r="E12" s="24" t="n">
        <f>'Z03 收入决算表'!F12 + 'Z03 收入决算表'!G12 + 'Z03 收入决算表'!H12 + 'Z03 收入决算表'!J12 + 'Z03 收入决算表'!K12 + 'Z03 收入决算表'!L12</f>
        <v>256640.24</v>
      </c>
      <c r="F12" s="24" t="n">
        <v>256640.24</v>
      </c>
      <c r="G12" s="24" t="n">
        <v>0.0</v>
      </c>
      <c r="H12" s="24" t="n">
        <v>0.0</v>
      </c>
      <c r="I12" s="24" t="n">
        <v>0.0</v>
      </c>
      <c r="J12" s="24" t="n">
        <v>0.0</v>
      </c>
      <c r="K12" s="24" t="n">
        <v>0.0</v>
      </c>
      <c r="L12" s="26"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3311025.04</v>
      </c>
      <c r="F6" s="24" t="n">
        <f>SUM('Z04 支出决算表'!F7)</f>
        <v>438958.57</v>
      </c>
      <c r="G6" s="24" t="n">
        <f>SUM('Z04 支出决算表'!G7)</f>
        <v>2872066.47</v>
      </c>
      <c r="H6" s="24" t="n">
        <f>SUM('Z04 支出决算表'!H7)</f>
        <v>0.0</v>
      </c>
      <c r="I6" s="24" t="n">
        <f>SUM('Z04 支出决算表'!I7)</f>
        <v>0.0</v>
      </c>
      <c r="J6" s="26" t="n">
        <f>SUM('Z04 支出决算表'!J7)</f>
        <v>0.0</v>
      </c>
    </row>
    <row r="7" customHeight="true" ht="15.0">
      <c r="A7" s="172" t="inlineStr">
        <is>
          <t>2012999</t>
        </is>
      </c>
      <c r="B7" s="174"/>
      <c r="C7" s="174"/>
      <c r="D7" s="30" t="inlineStr">
        <is>
          <t>其他群众团体事务支出</t>
        </is>
      </c>
      <c r="E7" s="24" t="n">
        <v>83626.44</v>
      </c>
      <c r="F7" s="24" t="n">
        <v>0.0</v>
      </c>
      <c r="G7" s="24" t="n">
        <v>83626.44</v>
      </c>
      <c r="H7" s="24" t="n">
        <v>0.0</v>
      </c>
      <c r="I7" s="24" t="n">
        <v>0.0</v>
      </c>
      <c r="J7" s="26" t="n">
        <v>0.0</v>
      </c>
    </row>
    <row r="8" customHeight="true" ht="15.0">
      <c r="A8" s="172" t="inlineStr">
        <is>
          <t>2110101</t>
        </is>
      </c>
      <c r="B8" s="174"/>
      <c r="C8" s="174"/>
      <c r="D8" s="30" t="inlineStr">
        <is>
          <t>行政运行</t>
        </is>
      </c>
      <c r="E8" s="24" t="n">
        <v>438958.57</v>
      </c>
      <c r="F8" s="24" t="n">
        <v>438958.57</v>
      </c>
      <c r="G8" s="24" t="n">
        <v>0.0</v>
      </c>
      <c r="H8" s="24" t="n">
        <v>0.0</v>
      </c>
      <c r="I8" s="24" t="n">
        <v>0.0</v>
      </c>
      <c r="J8" s="26" t="n">
        <v>0.0</v>
      </c>
    </row>
    <row r="9" customHeight="true" ht="15.0">
      <c r="A9" s="172" t="inlineStr">
        <is>
          <t>2110299</t>
        </is>
      </c>
      <c r="B9" s="174"/>
      <c r="C9" s="174"/>
      <c r="D9" s="30" t="inlineStr">
        <is>
          <t>其他环境监测与监察支出</t>
        </is>
      </c>
      <c r="E9" s="24" t="n">
        <v>340221.4</v>
      </c>
      <c r="F9" s="24" t="n">
        <v>0.0</v>
      </c>
      <c r="G9" s="24" t="n">
        <v>340221.4</v>
      </c>
      <c r="H9" s="24" t="n">
        <v>0.0</v>
      </c>
      <c r="I9" s="24" t="n">
        <v>0.0</v>
      </c>
      <c r="J9" s="26" t="n">
        <v>0.0</v>
      </c>
    </row>
    <row r="10" customHeight="true" ht="15.0">
      <c r="A10" s="172" t="inlineStr">
        <is>
          <t>2110399</t>
        </is>
      </c>
      <c r="B10" s="174"/>
      <c r="C10" s="174"/>
      <c r="D10" s="30" t="inlineStr">
        <is>
          <t>其他污染防治支出</t>
        </is>
      </c>
      <c r="E10" s="24" t="n">
        <v>2091578.39</v>
      </c>
      <c r="F10" s="24" t="n">
        <v>0.0</v>
      </c>
      <c r="G10" s="24" t="n">
        <v>2091578.39</v>
      </c>
      <c r="H10" s="24" t="n">
        <v>0.0</v>
      </c>
      <c r="I10" s="24" t="n">
        <v>0.0</v>
      </c>
      <c r="J10" s="26" t="n">
        <v>0.0</v>
      </c>
    </row>
    <row r="11" customHeight="true" ht="15.0">
      <c r="A11" s="172" t="inlineStr">
        <is>
          <t>2110402</t>
        </is>
      </c>
      <c r="B11" s="174"/>
      <c r="C11" s="174"/>
      <c r="D11" s="30" t="inlineStr">
        <is>
          <t>农村环境保护</t>
        </is>
      </c>
      <c r="E11" s="24" t="n">
        <v>100000.0</v>
      </c>
      <c r="F11" s="24" t="n">
        <v>0.0</v>
      </c>
      <c r="G11" s="24" t="n">
        <v>100000.0</v>
      </c>
      <c r="H11" s="24" t="n">
        <v>0.0</v>
      </c>
      <c r="I11" s="24" t="n">
        <v>0.0</v>
      </c>
      <c r="J11" s="26" t="n">
        <v>0.0</v>
      </c>
    </row>
    <row r="12" customHeight="true" ht="15.0">
      <c r="A12" s="172" t="inlineStr">
        <is>
          <t>2120899</t>
        </is>
      </c>
      <c r="B12" s="174"/>
      <c r="C12" s="174"/>
      <c r="D12" s="30" t="inlineStr">
        <is>
          <t>其他国有土地使用权出让收入安排的支出</t>
        </is>
      </c>
      <c r="E12" s="24" t="n">
        <f>('Z04 支出决算表'!F12+'Z04 支出决算表'!G12+'Z04 支出决算表'!H12+'Z04 支出决算表'!I12+'Z04 支出决算表'!J12)</f>
        <v>256640.24</v>
      </c>
      <c r="F12" s="24" t="n">
        <f>'Z04 支出决算表'!F12</f>
        <v>0.0</v>
      </c>
      <c r="G12" s="24" t="n">
        <f>'Z04 支出决算表'!G12</f>
        <v>256640.24</v>
      </c>
      <c r="H12" s="24" t="n">
        <v>0.0</v>
      </c>
      <c r="I12" s="24" t="n">
        <f>'Z04 支出决算表'!I12</f>
        <v>0.0</v>
      </c>
      <c r="J12" s="26" t="n">
        <v>0.0</v>
      </c>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3311025.04</v>
      </c>
      <c r="F6" s="24" t="n">
        <f>SUM('Z05 支出决算明细表'!F7)</f>
        <v>388800.0</v>
      </c>
      <c r="G6" s="24" t="n">
        <f>SUM('Z05 支出决算明细表'!G7)</f>
        <v>178800.0</v>
      </c>
      <c r="H6" s="24" t="n">
        <f>SUM('Z05 支出决算明细表'!H7)</f>
        <v>150000.0</v>
      </c>
      <c r="I6" s="24" t="n">
        <f>SUM('Z05 支出决算明细表'!I7)</f>
        <v>0.0</v>
      </c>
      <c r="J6" s="24" t="n">
        <f>SUM('Z05 支出决算明细表'!J7)</f>
        <v>0.0</v>
      </c>
      <c r="K6" s="24" t="n">
        <f>SUM('Z05 支出决算明细表'!K7)</f>
        <v>60000.0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2915485.04</v>
      </c>
      <c r="U6" s="24" t="n">
        <f>SUM('Z05 支出决算明细表'!U7)</f>
        <v>39474.0</v>
      </c>
      <c r="V6" s="24" t="n">
        <f>SUM('Z05 支出决算明细表'!V7)</f>
        <v>36124.0</v>
      </c>
      <c r="W6" s="24" t="n">
        <f>SUM('Z05 支出决算明细表'!W7)</f>
        <v>0.0</v>
      </c>
      <c r="X6" s="24" t="n">
        <f>SUM('Z05 支出决算明细表'!X7)</f>
        <v>0.0</v>
      </c>
      <c r="Y6" s="24" t="n">
        <f>SUM('Z05 支出决算明细表'!Y7)</f>
        <v>0.0</v>
      </c>
      <c r="Z6" s="24" t="n">
        <f>SUM('Z05 支出决算明细表'!Z7)</f>
        <v>0.0</v>
      </c>
      <c r="AA6" s="24" t="n">
        <f>SUM('Z05 支出决算明细表'!AA7)</f>
        <v>2362.0</v>
      </c>
      <c r="AB6" s="24" t="n">
        <f>SUM('Z05 支出决算明细表'!AB7)</f>
        <v>0.0</v>
      </c>
      <c r="AC6" s="24" t="n">
        <f>SUM('Z05 支出决算明细表'!AC7)</f>
        <v>0.0</v>
      </c>
      <c r="AD6" s="24" t="n">
        <f>SUM('Z05 支出决算明细表'!AD7)</f>
        <v>48001.27</v>
      </c>
      <c r="AE6" s="24" t="n">
        <f>SUM('Z05 支出决算明细表'!AE7)</f>
        <v>0.0</v>
      </c>
      <c r="AF6" s="24" t="n">
        <f>SUM('Z05 支出决算明细表'!AF7)</f>
        <v>2520.0</v>
      </c>
      <c r="AG6" s="24" t="n">
        <f>SUM('Z05 支出决算明细表'!AG7)</f>
        <v>7603.0</v>
      </c>
      <c r="AH6" s="24" t="n">
        <f>SUM('Z05 支出决算明细表'!AH7)</f>
        <v>11000.0</v>
      </c>
      <c r="AI6" s="24" t="n">
        <f>SUM('Z05 支出决算明细表'!AI7)</f>
        <v>2222.44</v>
      </c>
      <c r="AJ6" s="24" t="n">
        <f>SUM('Z05 支出决算明细表'!AJ7)</f>
        <v>0.0</v>
      </c>
      <c r="AK6" s="24" t="n">
        <f>SUM('Z05 支出决算明细表'!AK7)</f>
        <v>0.0</v>
      </c>
      <c r="AL6" s="24" t="n">
        <f>SUM('Z05 支出决算明细表'!AL7)</f>
        <v>0.0</v>
      </c>
      <c r="AM6" s="24" t="n">
        <f>SUM('Z05 支出决算明细表'!AM7)</f>
        <v>880.0</v>
      </c>
      <c r="AN6" s="24" t="n">
        <f>SUM('Z05 支出决算明细表'!AN7)</f>
        <v>34578.5</v>
      </c>
      <c r="AO6" s="24" t="n">
        <f>SUM('Z05 支出决算明细表'!AO7)</f>
        <v>2604699.33</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126020.5</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6740.0</v>
      </c>
      <c r="CB6" s="24" t="n">
        <f>SUM('Z05 支出决算明细表'!CB7)</f>
        <v>0.0</v>
      </c>
      <c r="CC6" s="24" t="n">
        <f>SUM('Z05 支出决算明细表'!CC7)</f>
        <v>6740.0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2012999</t>
        </is>
      </c>
      <c r="B7" s="174"/>
      <c r="C7" s="174"/>
      <c r="D7" s="30" t="inlineStr">
        <is>
          <t>其他群众团体事务支出</t>
        </is>
      </c>
      <c r="E7" s="24" t="n">
        <v>83626.44</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83626.44</v>
      </c>
      <c r="U7" s="24" t="n">
        <v>26059.0</v>
      </c>
      <c r="V7" s="24" t="n">
        <v>0.0</v>
      </c>
      <c r="W7" s="24" t="n">
        <v>0.0</v>
      </c>
      <c r="X7" s="24" t="n">
        <v>0.0</v>
      </c>
      <c r="Y7" s="24" t="n">
        <v>0.0</v>
      </c>
      <c r="Z7" s="24" t="n">
        <v>0.0</v>
      </c>
      <c r="AA7" s="24" t="n">
        <v>0.0</v>
      </c>
      <c r="AB7" s="24" t="n">
        <v>0.0</v>
      </c>
      <c r="AC7" s="24" t="n">
        <v>0.0</v>
      </c>
      <c r="AD7" s="24" t="n">
        <v>0.0</v>
      </c>
      <c r="AE7" s="24" t="n">
        <v>0.0</v>
      </c>
      <c r="AF7" s="24" t="n">
        <v>0.0</v>
      </c>
      <c r="AG7" s="24" t="n">
        <v>0.0</v>
      </c>
      <c r="AH7" s="24" t="n">
        <v>11000.0</v>
      </c>
      <c r="AI7" s="24" t="n">
        <v>1982.44</v>
      </c>
      <c r="AJ7" s="24" t="n">
        <v>0.0</v>
      </c>
      <c r="AK7" s="24" t="n">
        <v>0.0</v>
      </c>
      <c r="AL7" s="24" t="n">
        <v>0.0</v>
      </c>
      <c r="AM7" s="24" t="n">
        <v>0.0</v>
      </c>
      <c r="AN7" s="24" t="n">
        <v>7000.0</v>
      </c>
      <c r="AO7" s="24" t="n">
        <v>20000.0</v>
      </c>
      <c r="AP7" s="24" t="n">
        <v>0.0</v>
      </c>
      <c r="AQ7" s="24" t="n">
        <v>0.0</v>
      </c>
      <c r="AR7" s="24" t="n">
        <v>0.0</v>
      </c>
      <c r="AS7" s="24" t="n">
        <v>0.0</v>
      </c>
      <c r="AT7" s="24" t="n">
        <v>0.0</v>
      </c>
      <c r="AU7" s="24" t="n">
        <v>17585.0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2110101</t>
        </is>
      </c>
      <c r="B8" s="174"/>
      <c r="C8" s="174"/>
      <c r="D8" s="30" t="inlineStr">
        <is>
          <t>行政运行</t>
        </is>
      </c>
      <c r="E8" s="24" t="n">
        <v>438958.57</v>
      </c>
      <c r="F8" s="24" t="n">
        <v>388800.0</v>
      </c>
      <c r="G8" s="24" t="n">
        <v>178800.0</v>
      </c>
      <c r="H8" s="24" t="n">
        <v>150000.0</v>
      </c>
      <c r="I8" s="24" t="n">
        <v>0.0</v>
      </c>
      <c r="J8" s="24" t="n">
        <v>0.0</v>
      </c>
      <c r="K8" s="24" t="n">
        <v>60000.0</v>
      </c>
      <c r="L8" s="24" t="n">
        <v>0.0</v>
      </c>
      <c r="M8" s="24" t="n">
        <v>0.0</v>
      </c>
      <c r="N8" s="24" t="n">
        <v>0.0</v>
      </c>
      <c r="O8" s="24" t="n">
        <v>0.0</v>
      </c>
      <c r="P8" s="24" t="n">
        <v>0.0</v>
      </c>
      <c r="Q8" s="24" t="n">
        <v>0.0</v>
      </c>
      <c r="R8" s="24" t="n">
        <v>0.0</v>
      </c>
      <c r="S8" s="24" t="n">
        <v>0.0</v>
      </c>
      <c r="T8" s="24" t="n">
        <v>50158.57</v>
      </c>
      <c r="U8" s="24" t="n">
        <v>5000.0</v>
      </c>
      <c r="V8" s="24" t="n">
        <v>0.0</v>
      </c>
      <c r="W8" s="24" t="n">
        <v>0.0</v>
      </c>
      <c r="X8" s="24" t="n">
        <v>0.0</v>
      </c>
      <c r="Y8" s="24" t="n">
        <v>0.0</v>
      </c>
      <c r="Z8" s="24" t="n">
        <v>0.0</v>
      </c>
      <c r="AA8" s="24" t="n">
        <v>2362.0</v>
      </c>
      <c r="AB8" s="24" t="n">
        <v>0.0</v>
      </c>
      <c r="AC8" s="24" t="n">
        <v>0.0</v>
      </c>
      <c r="AD8" s="24" t="n">
        <v>19759.07</v>
      </c>
      <c r="AE8" s="24" t="n">
        <v>0.0</v>
      </c>
      <c r="AF8" s="24" t="n">
        <v>2520.0</v>
      </c>
      <c r="AG8" s="24" t="n">
        <v>7603.0</v>
      </c>
      <c r="AH8" s="24" t="n">
        <v>0.0</v>
      </c>
      <c r="AI8" s="24" t="n">
        <v>240.0</v>
      </c>
      <c r="AJ8" s="24" t="n">
        <v>0.0</v>
      </c>
      <c r="AK8" s="24" t="n">
        <v>0.0</v>
      </c>
      <c r="AL8" s="24" t="n">
        <v>0.0</v>
      </c>
      <c r="AM8" s="24" t="n">
        <v>0.0</v>
      </c>
      <c r="AN8" s="24" t="n">
        <v>2639.0</v>
      </c>
      <c r="AO8" s="24" t="n">
        <v>1600.0</v>
      </c>
      <c r="AP8" s="24" t="n">
        <v>0.0</v>
      </c>
      <c r="AQ8" s="24" t="n">
        <v>0.0</v>
      </c>
      <c r="AR8" s="24" t="n">
        <v>0.0</v>
      </c>
      <c r="AS8" s="24" t="n">
        <v>0.0</v>
      </c>
      <c r="AT8" s="24" t="n">
        <v>0.0</v>
      </c>
      <c r="AU8" s="24" t="n">
        <v>8435.5</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2110299</t>
        </is>
      </c>
      <c r="B9" s="174"/>
      <c r="C9" s="174"/>
      <c r="D9" s="30" t="inlineStr">
        <is>
          <t>其他环境监测与监察支出</t>
        </is>
      </c>
      <c r="E9" s="24" t="n">
        <v>340221.4</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333481.4</v>
      </c>
      <c r="U9" s="24" t="n">
        <v>0.0</v>
      </c>
      <c r="V9" s="24" t="n">
        <v>16869.6</v>
      </c>
      <c r="W9" s="24" t="n">
        <v>0.0</v>
      </c>
      <c r="X9" s="24" t="n">
        <v>0.0</v>
      </c>
      <c r="Y9" s="24" t="n">
        <v>0.0</v>
      </c>
      <c r="Z9" s="24" t="n">
        <v>0.0</v>
      </c>
      <c r="AA9" s="24" t="n">
        <v>0.0</v>
      </c>
      <c r="AB9" s="24" t="n">
        <v>0.0</v>
      </c>
      <c r="AC9" s="24" t="n">
        <v>0.0</v>
      </c>
      <c r="AD9" s="24" t="n">
        <v>21717.3</v>
      </c>
      <c r="AE9" s="24" t="n">
        <v>0.0</v>
      </c>
      <c r="AF9" s="24" t="n">
        <v>0.0</v>
      </c>
      <c r="AG9" s="24" t="n">
        <v>0.0</v>
      </c>
      <c r="AH9" s="24" t="n">
        <v>0.0</v>
      </c>
      <c r="AI9" s="24" t="n">
        <v>0.0</v>
      </c>
      <c r="AJ9" s="24" t="n">
        <v>0.0</v>
      </c>
      <c r="AK9" s="24" t="n">
        <v>0.0</v>
      </c>
      <c r="AL9" s="24" t="n">
        <v>0.0</v>
      </c>
      <c r="AM9" s="24" t="n">
        <v>0.0</v>
      </c>
      <c r="AN9" s="24" t="n">
        <v>24939.5</v>
      </c>
      <c r="AO9" s="24" t="n">
        <v>269955.0</v>
      </c>
      <c r="AP9" s="24" t="n">
        <v>0.0</v>
      </c>
      <c r="AQ9" s="24" t="n">
        <v>0.0</v>
      </c>
      <c r="AR9" s="24" t="n">
        <v>0.0</v>
      </c>
      <c r="AS9" s="24" t="n">
        <v>0.0</v>
      </c>
      <c r="AT9" s="24" t="n">
        <v>0.0</v>
      </c>
      <c r="AU9" s="24" t="n">
        <v>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6740.0</v>
      </c>
      <c r="CB9" s="24" t="n">
        <v>0.0</v>
      </c>
      <c r="CC9" s="24" t="n">
        <v>6740.0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2110399</t>
        </is>
      </c>
      <c r="B10" s="174"/>
      <c r="C10" s="174"/>
      <c r="D10" s="30" t="inlineStr">
        <is>
          <t>其他污染防治支出</t>
        </is>
      </c>
      <c r="E10" s="24" t="n">
        <v>2091578.39</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2091578.39</v>
      </c>
      <c r="U10" s="24" t="n">
        <v>8415.0</v>
      </c>
      <c r="V10" s="24" t="n">
        <v>19254.4</v>
      </c>
      <c r="W10" s="24" t="n">
        <v>0.0</v>
      </c>
      <c r="X10" s="24" t="n">
        <v>0.0</v>
      </c>
      <c r="Y10" s="24" t="n">
        <v>0.0</v>
      </c>
      <c r="Z10" s="24" t="n">
        <v>0.0</v>
      </c>
      <c r="AA10" s="24" t="n">
        <v>0.0</v>
      </c>
      <c r="AB10" s="24" t="n">
        <v>0.0</v>
      </c>
      <c r="AC10" s="24" t="n">
        <v>0.0</v>
      </c>
      <c r="AD10" s="24" t="n">
        <v>6524.9</v>
      </c>
      <c r="AE10" s="24" t="n">
        <v>0.0</v>
      </c>
      <c r="AF10" s="24" t="n">
        <v>0.0</v>
      </c>
      <c r="AG10" s="24" t="n">
        <v>0.0</v>
      </c>
      <c r="AH10" s="24" t="n">
        <v>0.0</v>
      </c>
      <c r="AI10" s="24" t="n">
        <v>0.0</v>
      </c>
      <c r="AJ10" s="24" t="n">
        <v>0.0</v>
      </c>
      <c r="AK10" s="24" t="n">
        <v>0.0</v>
      </c>
      <c r="AL10" s="24" t="n">
        <v>0.0</v>
      </c>
      <c r="AM10" s="24" t="n">
        <v>880.0</v>
      </c>
      <c r="AN10" s="24" t="n">
        <v>0.0</v>
      </c>
      <c r="AO10" s="24" t="n">
        <v>2056504.09</v>
      </c>
      <c r="AP10" s="24" t="n">
        <v>0.0</v>
      </c>
      <c r="AQ10" s="24" t="n">
        <v>0.0</v>
      </c>
      <c r="AR10" s="24" t="n">
        <v>0.0</v>
      </c>
      <c r="AS10" s="24" t="n">
        <v>0.0</v>
      </c>
      <c r="AT10" s="24" t="n">
        <v>0.0</v>
      </c>
      <c r="AU10" s="24" t="n">
        <v>0.0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2110402</t>
        </is>
      </c>
      <c r="B11" s="174"/>
      <c r="C11" s="174"/>
      <c r="D11" s="30" t="inlineStr">
        <is>
          <t>农村环境保护</t>
        </is>
      </c>
      <c r="E11" s="24" t="n">
        <v>100000.0</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100000.0</v>
      </c>
      <c r="U11" s="24" t="n">
        <v>0.0</v>
      </c>
      <c r="V11" s="24" t="n">
        <v>0.0</v>
      </c>
      <c r="W11" s="24" t="n">
        <v>0.0</v>
      </c>
      <c r="X11" s="24" t="n">
        <v>0.0</v>
      </c>
      <c r="Y11" s="24" t="n">
        <v>0.0</v>
      </c>
      <c r="Z11" s="24" t="n">
        <v>0.0</v>
      </c>
      <c r="AA11" s="24" t="n">
        <v>0.0</v>
      </c>
      <c r="AB11" s="24" t="n">
        <v>0.0</v>
      </c>
      <c r="AC11" s="24" t="n">
        <v>0.0</v>
      </c>
      <c r="AD11" s="24" t="n">
        <v>0.0</v>
      </c>
      <c r="AE11" s="24" t="n">
        <v>0.0</v>
      </c>
      <c r="AF11" s="24" t="n">
        <v>0.0</v>
      </c>
      <c r="AG11" s="24" t="n">
        <v>0.0</v>
      </c>
      <c r="AH11" s="24" t="n">
        <v>0.0</v>
      </c>
      <c r="AI11" s="24" t="n">
        <v>0.0</v>
      </c>
      <c r="AJ11" s="24" t="n">
        <v>0.0</v>
      </c>
      <c r="AK11" s="24" t="n">
        <v>0.0</v>
      </c>
      <c r="AL11" s="24" t="n">
        <v>0.0</v>
      </c>
      <c r="AM11" s="24" t="n">
        <v>0.0</v>
      </c>
      <c r="AN11" s="24" t="n">
        <v>0.0</v>
      </c>
      <c r="AO11" s="24" t="n">
        <v>0.0</v>
      </c>
      <c r="AP11" s="24" t="n">
        <v>0.0</v>
      </c>
      <c r="AQ11" s="24" t="n">
        <v>0.0</v>
      </c>
      <c r="AR11" s="24" t="n">
        <v>0.0</v>
      </c>
      <c r="AS11" s="24" t="n">
        <v>0.0</v>
      </c>
      <c r="AT11" s="24" t="n">
        <v>0.0</v>
      </c>
      <c r="AU11" s="24" t="n">
        <v>100000.0</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2120899</t>
        </is>
      </c>
      <c r="B12" s="174"/>
      <c r="C12" s="174"/>
      <c r="D12" s="30" t="inlineStr">
        <is>
          <t>其他国有土地使用权出让收入安排的支出</t>
        </is>
      </c>
      <c r="E12" s="24" t="n">
        <f>'Z05 支出决算明细表'!E12</f>
        <v>256640.24</v>
      </c>
      <c r="F12" s="24" t="n">
        <f>'Z05 支出决算明细表'!F12</f>
        <v>0.0</v>
      </c>
      <c r="G12" s="24" t="n">
        <f>'Z05 支出决算明细表'!G12</f>
        <v>0.0</v>
      </c>
      <c r="H12" s="24" t="n">
        <f>'Z05 支出决算明细表'!H12</f>
        <v>0.0</v>
      </c>
      <c r="I12" s="24" t="n">
        <f>'Z05 支出决算明细表'!I12</f>
        <v>0.0</v>
      </c>
      <c r="J12" s="24" t="n">
        <f>'Z05 支出决算明细表'!J12</f>
        <v>0.0</v>
      </c>
      <c r="K12" s="24" t="n">
        <f>'Z05 支出决算明细表'!K12</f>
        <v>0.0</v>
      </c>
      <c r="L12" s="24" t="n">
        <f>'Z05 支出决算明细表'!L12</f>
        <v>0.0</v>
      </c>
      <c r="M12" s="24" t="n">
        <f>'Z05 支出决算明细表'!M12</f>
        <v>0.0</v>
      </c>
      <c r="N12" s="24" t="n">
        <f>'Z05 支出决算明细表'!N12</f>
        <v>0.0</v>
      </c>
      <c r="O12" s="24" t="n">
        <f>'Z05 支出决算明细表'!O12</f>
        <v>0.0</v>
      </c>
      <c r="P12" s="24" t="n">
        <f>'Z05 支出决算明细表'!P12</f>
        <v>0.0</v>
      </c>
      <c r="Q12" s="24" t="n">
        <f>'Z05 支出决算明细表'!Q12</f>
        <v>0.0</v>
      </c>
      <c r="R12" s="24" t="n">
        <f>'Z05 支出决算明细表'!R12</f>
        <v>0.0</v>
      </c>
      <c r="S12" s="24" t="n">
        <f>'Z05 支出决算明细表'!S12</f>
        <v>0.0</v>
      </c>
      <c r="T12" s="24" t="n">
        <f>('Z05 支出决算明细表'!U12+'Z05 支出决算明细表'!V12+'Z05 支出决算明细表'!W12+'Z05 支出决算明细表'!X12+'Z05 支出决算明细表'!Y12+'Z05 支出决算明细表'!Z12+'Z05 支出决算明细表'!AA12+'Z05 支出决算明细表'!AB12+'Z05 支出决算明细表'!AC12+'Z05 支出决算明细表'!AD12+'Z05 支出决算明细表'!AE12+'Z05 支出决算明细表'!AF12+'Z05 支出决算明细表'!AG12+'Z05 支出决算明细表'!AH12+'Z05 支出决算明细表'!AI12+'Z05 支出决算明细表'!AJ12+'Z05 支出决算明细表'!AK12+'Z05 支出决算明细表'!AL12+'Z05 支出决算明细表'!AM12+'Z05 支出决算明细表'!AN12+'Z05 支出决算明细表'!AO12+'Z05 支出决算明细表'!AP12+'Z05 支出决算明细表'!AQ12+'Z05 支出决算明细表'!AR12+'Z05 支出决算明细表'!AS12+'Z05 支出决算明细表'!AT12+'Z05 支出决算明细表'!AU12)</f>
        <v>256640.24</v>
      </c>
      <c r="U12" s="24" t="n">
        <f>'Z05 支出决算明细表'!U12</f>
        <v>0.0</v>
      </c>
      <c r="V12" s="24" t="n">
        <f>'Z05 支出决算明细表'!V12</f>
        <v>0.0</v>
      </c>
      <c r="W12" s="24" t="n">
        <f>'Z05 支出决算明细表'!W12</f>
        <v>0.0</v>
      </c>
      <c r="X12" s="24" t="n">
        <f>'Z05 支出决算明细表'!X12</f>
        <v>0.0</v>
      </c>
      <c r="Y12" s="24" t="n">
        <f>'Z05 支出决算明细表'!Y12</f>
        <v>0.0</v>
      </c>
      <c r="Z12" s="24" t="n">
        <f>'Z05 支出决算明细表'!Z12</f>
        <v>0.0</v>
      </c>
      <c r="AA12" s="24" t="n">
        <f>'Z05 支出决算明细表'!AA12</f>
        <v>0.0</v>
      </c>
      <c r="AB12" s="24" t="n">
        <f>'Z05 支出决算明细表'!AB12</f>
        <v>0.0</v>
      </c>
      <c r="AC12" s="24" t="n">
        <f>'Z05 支出决算明细表'!AC12</f>
        <v>0.0</v>
      </c>
      <c r="AD12" s="24" t="n">
        <f>'Z05 支出决算明细表'!AD12</f>
        <v>0.0</v>
      </c>
      <c r="AE12" s="24" t="n">
        <f>'Z05 支出决算明细表'!AE12</f>
        <v>0.0</v>
      </c>
      <c r="AF12" s="24" t="n">
        <f>'Z05 支出决算明细表'!AF12</f>
        <v>0.0</v>
      </c>
      <c r="AG12" s="24" t="n">
        <f>'Z05 支出决算明细表'!AG12</f>
        <v>0.0</v>
      </c>
      <c r="AH12" s="24" t="n">
        <f>'Z05 支出决算明细表'!AH12</f>
        <v>0.0</v>
      </c>
      <c r="AI12" s="24" t="n">
        <f>'Z05 支出决算明细表'!AI12</f>
        <v>0.0</v>
      </c>
      <c r="AJ12" s="24" t="n">
        <f>'Z05 支出决算明细表'!AJ12</f>
        <v>0.0</v>
      </c>
      <c r="AK12" s="24" t="n">
        <f>'Z05 支出决算明细表'!AK12</f>
        <v>0.0</v>
      </c>
      <c r="AL12" s="24" t="n">
        <f>'Z05 支出决算明细表'!AL12</f>
        <v>0.0</v>
      </c>
      <c r="AM12" s="24" t="n">
        <f>'Z05 支出决算明细表'!AM12</f>
        <v>0.0</v>
      </c>
      <c r="AN12" s="24" t="n">
        <f>'Z05 支出决算明细表'!AN12</f>
        <v>0.0</v>
      </c>
      <c r="AO12" s="24" t="n">
        <f>'Z05 支出决算明细表'!AO12</f>
        <v>256640.24</v>
      </c>
      <c r="AP12" s="24" t="n">
        <f>'Z05 支出决算明细表'!AP12</f>
        <v>0.0</v>
      </c>
      <c r="AQ12" s="24" t="n">
        <f>'Z05 支出决算明细表'!AQ12</f>
        <v>0.0</v>
      </c>
      <c r="AR12" s="24" t="n">
        <f>'Z05 支出决算明细表'!AR12</f>
        <v>0.0</v>
      </c>
      <c r="AS12" s="24" t="n">
        <f>'Z05 支出决算明细表'!AS12</f>
        <v>0.0</v>
      </c>
      <c r="AT12" s="24" t="n">
        <f>'Z05 支出决算明细表'!AT12</f>
        <v>0.0</v>
      </c>
      <c r="AU12" s="24" t="n">
        <f>'Z05 支出决算明细表'!AU12</f>
        <v>0.0</v>
      </c>
      <c r="AV12" s="24" t="n">
        <f>'Z05 支出决算明细表'!AV12</f>
        <v>0.0</v>
      </c>
      <c r="AW12" s="24" t="n">
        <f>'Z05 支出决算明细表'!AW12</f>
        <v>0.0</v>
      </c>
      <c r="AX12" s="24" t="n">
        <f>'Z05 支出决算明细表'!AX12</f>
        <v>0.0</v>
      </c>
      <c r="AY12" s="24" t="n">
        <f>'Z05 支出决算明细表'!AY12</f>
        <v>0.0</v>
      </c>
      <c r="AZ12" s="24" t="n">
        <f>'Z05 支出决算明细表'!AZ12</f>
        <v>0.0</v>
      </c>
      <c r="BA12" s="24" t="n">
        <f>'Z05 支出决算明细表'!BA12</f>
        <v>0.0</v>
      </c>
      <c r="BB12" s="24" t="n">
        <f>'Z05 支出决算明细表'!BB12</f>
        <v>0.0</v>
      </c>
      <c r="BC12" s="24" t="n">
        <f>'Z05 支出决算明细表'!BC12</f>
        <v>0.0</v>
      </c>
      <c r="BD12" s="24" t="n">
        <f>'Z05 支出决算明细表'!BD12</f>
        <v>0.0</v>
      </c>
      <c r="BE12" s="24" t="n">
        <f>'Z05 支出决算明细表'!BE12</f>
        <v>0.0</v>
      </c>
      <c r="BF12" s="24" t="n">
        <f>'Z05 支出决算明细表'!BF12</f>
        <v>0.0</v>
      </c>
      <c r="BG12" s="24" t="n">
        <f>'Z05 支出决算明细表'!BG12</f>
        <v>0.0</v>
      </c>
      <c r="BH12" s="24" t="n">
        <f>'Z05 支出决算明细表'!BH12</f>
        <v>0.0</v>
      </c>
      <c r="BI12" s="24" t="n">
        <f>('Z05 支出决算明细表'!BJ12+'Z05 支出决算明细表'!BK12+'Z05 支出决算明细表'!BL12+'Z05 支出决算明细表'!BM12)</f>
        <v>0.0</v>
      </c>
      <c r="BJ12" s="24" t="n">
        <f>'Z05 支出决算明细表'!BJ12</f>
        <v>0.0</v>
      </c>
      <c r="BK12" s="24" t="n">
        <f>'Z05 支出决算明细表'!BK12</f>
        <v>0.0</v>
      </c>
      <c r="BL12" s="24" t="n">
        <f>'Z05 支出决算明细表'!BL12</f>
        <v>0.0</v>
      </c>
      <c r="BM12" s="24" t="n">
        <f>'Z05 支出决算明细表'!BM12</f>
        <v>0.0</v>
      </c>
      <c r="BN12" s="24" t="n">
        <f>('Z05 支出决算明细表'!BO12+'Z05 支出决算明细表'!BP12+'Z05 支出决算明细表'!BQ12+'Z05 支出决算明细表'!BR12+'Z05 支出决算明细表'!BS12+'Z05 支出决算明细表'!BT12+'Z05 支出决算明细表'!BU12+'Z05 支出决算明细表'!BV12+'Z05 支出决算明细表'!BW12+'Z05 支出决算明细表'!BX12+'Z05 支出决算明细表'!BY12+'Z05 支出决算明细表'!BZ12)</f>
        <v>0.0</v>
      </c>
      <c r="BO12" s="24" t="n">
        <f>'Z05 支出决算明细表'!BO12</f>
        <v>0.0</v>
      </c>
      <c r="BP12" s="24" t="n">
        <f>'Z05 支出决算明细表'!BP12</f>
        <v>0.0</v>
      </c>
      <c r="BQ12" s="24" t="n">
        <f>'Z05 支出决算明细表'!BQ12</f>
        <v>0.0</v>
      </c>
      <c r="BR12" s="24" t="n">
        <f>'Z05 支出决算明细表'!BR12</f>
        <v>0.0</v>
      </c>
      <c r="BS12" s="24" t="n">
        <f>'Z05 支出决算明细表'!BS12</f>
        <v>0.0</v>
      </c>
      <c r="BT12" s="24" t="n">
        <f>'Z05 支出决算明细表'!BT12</f>
        <v>0.0</v>
      </c>
      <c r="BU12" s="24" t="n">
        <f>'Z05 支出决算明细表'!BU12</f>
        <v>0.0</v>
      </c>
      <c r="BV12" s="24" t="n">
        <f>'Z05 支出决算明细表'!BV12</f>
        <v>0.0</v>
      </c>
      <c r="BW12" s="24" t="n">
        <f>'Z05 支出决算明细表'!BW12</f>
        <v>0.0</v>
      </c>
      <c r="BX12" s="24" t="n">
        <f>'Z05 支出决算明细表'!BX12</f>
        <v>0.0</v>
      </c>
      <c r="BY12" s="24" t="n">
        <f>'Z05 支出决算明细表'!BY12</f>
        <v>0.0</v>
      </c>
      <c r="BZ12" s="24" t="n">
        <f>'Z05 支出决算明细表'!BZ12</f>
        <v>0.0</v>
      </c>
      <c r="CA12" s="24" t="n">
        <f>('Z05 支出决算明细表'!CB12+'Z05 支出决算明细表'!CC12+'Z05 支出决算明细表'!CD12+'Z05 支出决算明细表'!CE12+'Z05 支出决算明细表'!CF12+'Z05 支出决算明细表'!CG12+'Z05 支出决算明细表'!CH12+'Z05 支出决算明细表'!CI12+'Z05 支出决算明细表'!CJ12+'Z05 支出决算明细表'!CK12+'Z05 支出决算明细表'!CL12+'Z05 支出决算明细表'!CM12+'Z05 支出决算明细表'!CN12+'Z05 支出决算明细表'!CO12+'Z05 支出决算明细表'!CP12+'Z05 支出决算明细表'!CQ12)</f>
        <v>0.0</v>
      </c>
      <c r="CB12" s="24" t="n">
        <f>'Z05 支出决算明细表'!CB12</f>
        <v>0.0</v>
      </c>
      <c r="CC12" s="24" t="n">
        <f>'Z05 支出决算明细表'!CC12</f>
        <v>0.0</v>
      </c>
      <c r="CD12" s="24" t="n">
        <f>'Z05 支出决算明细表'!CD12</f>
        <v>0.0</v>
      </c>
      <c r="CE12" s="24" t="n">
        <f>'Z05 支出决算明细表'!CE12</f>
        <v>0.0</v>
      </c>
      <c r="CF12" s="24" t="n">
        <f>'Z05 支出决算明细表'!CF12</f>
        <v>0.0</v>
      </c>
      <c r="CG12" s="24" t="n">
        <f>'Z05 支出决算明细表'!CG12</f>
        <v>0.0</v>
      </c>
      <c r="CH12" s="24" t="n">
        <f>'Z05 支出决算明细表'!CH12</f>
        <v>0.0</v>
      </c>
      <c r="CI12" s="24" t="n">
        <f>'Z05 支出决算明细表'!CI12</f>
        <v>0.0</v>
      </c>
      <c r="CJ12" s="24" t="n">
        <f>'Z05 支出决算明细表'!CJ12</f>
        <v>0.0</v>
      </c>
      <c r="CK12" s="24" t="n">
        <f>'Z05 支出决算明细表'!CK12</f>
        <v>0.0</v>
      </c>
      <c r="CL12" s="24" t="n">
        <f>'Z05 支出决算明细表'!CL12</f>
        <v>0.0</v>
      </c>
      <c r="CM12" s="24" t="n">
        <f>'Z05 支出决算明细表'!CM12</f>
        <v>0.0</v>
      </c>
      <c r="CN12" s="24" t="n">
        <f>'Z05 支出决算明细表'!CN12</f>
        <v>0.0</v>
      </c>
      <c r="CO12" s="24" t="n">
        <f>'Z05 支出决算明细表'!CO12</f>
        <v>0.0</v>
      </c>
      <c r="CP12" s="24" t="n">
        <f>'Z05 支出决算明细表'!CP12</f>
        <v>0.0</v>
      </c>
      <c r="CQ12" s="24" t="n">
        <f>'Z05 支出决算明细表'!CQ12</f>
        <v>0.0</v>
      </c>
      <c r="CR12" s="24" t="n">
        <f>'Z05 支出决算明细表'!CR12</f>
        <v>0.0</v>
      </c>
      <c r="CS12" s="24" t="n">
        <f>'Z05 支出决算明细表'!CS12</f>
        <v>0.0</v>
      </c>
      <c r="CT12" s="24" t="n">
        <f>'Z05 支出决算明细表'!CT12</f>
        <v>0.0</v>
      </c>
      <c r="CU12" s="24" t="n">
        <f>'Z05 支出决算明细表'!CU12</f>
        <v>0.0</v>
      </c>
      <c r="CV12" s="24" t="n">
        <f>'Z05 支出决算明细表'!CV12</f>
        <v>0.0</v>
      </c>
      <c r="CW12" s="24" t="n">
        <f>'Z05 支出决算明细表'!CW12</f>
        <v>0.0</v>
      </c>
      <c r="CX12" s="24" t="n">
        <f>'Z05 支出决算明细表'!CX12</f>
        <v>0.0</v>
      </c>
      <c r="CY12" s="24" t="n">
        <f>'Z05 支出决算明细表'!CY12</f>
        <v>0.0</v>
      </c>
      <c r="CZ12" s="24" t="n">
        <f>'Z05 支出决算明细表'!CZ12</f>
        <v>0.0</v>
      </c>
      <c r="DA12" s="24" t="n">
        <f>('Z05 支出决算明细表'!DB12+'Z05 支出决算明细表'!DC12+'Z05 支出决算明细表'!DD12)</f>
        <v>0.0</v>
      </c>
      <c r="DB12" s="24" t="n">
        <f>'Z05 支出决算明细表'!DB12</f>
        <v>0.0</v>
      </c>
      <c r="DC12" s="24" t="n">
        <f>'Z05 支出决算明细表'!DC12</f>
        <v>0.0</v>
      </c>
      <c r="DD12" s="24" t="n">
        <f>'Z05 支出决算明细表'!DD12</f>
        <v>0.0</v>
      </c>
      <c r="DE12" s="24" t="n">
        <f>('Z05 支出决算明细表'!DF12+'Z05 支出决算明细表'!DG12+'Z05 支出决算明细表'!DH12+'Z05 支出决算明细表'!DI12+'Z05 支出决算明细表'!DJ12)</f>
        <v>0.0</v>
      </c>
      <c r="DF12" s="24" t="n">
        <f>'Z05 支出决算明细表'!DF12</f>
        <v>0.0</v>
      </c>
      <c r="DG12" s="24" t="n">
        <f>'Z05 支出决算明细表'!DG12</f>
        <v>0.0</v>
      </c>
      <c r="DH12" s="24" t="n">
        <f>'Z05 支出决算明细表'!DH12</f>
        <v>0.0</v>
      </c>
      <c r="DI12" s="24" t="n">
        <f>'Z05 支出决算明细表'!DI12</f>
        <v>0.0</v>
      </c>
      <c r="DJ12" s="26" t="n">
        <f>'Z05 支出决算明细表'!DJ12</f>
        <v>0.0</v>
      </c>
    </row>
    <row r="13" customHeight="true" ht="15.0">
      <c r="A13" s="194" t="inlineStr">
        <is>
          <t>注：本表为自动生成表。</t>
        </is>
      </c>
      <c r="B13" s="68"/>
      <c r="C13" s="68"/>
      <c r="D13" s="68"/>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c r="BY13" s="196"/>
      <c r="BZ13" s="196"/>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438958.57</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388800.0</v>
      </c>
      <c r="G6" s="24" t="n">
        <f>SUM('Z05_1 基本支出决算明细表'!G7)</f>
        <v>178800.0</v>
      </c>
      <c r="H6" s="24" t="n">
        <f>SUM('Z05_1 基本支出决算明细表'!H7)</f>
        <v>150000.0</v>
      </c>
      <c r="I6" s="24" t="n">
        <f>SUM('Z05_1 基本支出决算明细表'!I7)</f>
        <v>0.0</v>
      </c>
      <c r="J6" s="24" t="n">
        <f>SUM('Z05_1 基本支出决算明细表'!J7)</f>
        <v>0.0</v>
      </c>
      <c r="K6" s="24" t="n">
        <f>SUM('Z05_1 基本支出决算明细表'!K7)</f>
        <v>60000.0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50158.57</v>
      </c>
      <c r="U6" s="24" t="n">
        <f>SUM('Z05_1 基本支出决算明细表'!U7)</f>
        <v>5000.0</v>
      </c>
      <c r="V6" s="24" t="n">
        <f>SUM('Z05_1 基本支出决算明细表'!V7)</f>
        <v>0.0</v>
      </c>
      <c r="W6" s="24" t="n">
        <f>SUM('Z05_1 基本支出决算明细表'!W7)</f>
        <v>0.0</v>
      </c>
      <c r="X6" s="24" t="n">
        <f>SUM('Z05_1 基本支出决算明细表'!X7)</f>
        <v>0.0</v>
      </c>
      <c r="Y6" s="24" t="n">
        <f>SUM('Z05_1 基本支出决算明细表'!Y7)</f>
        <v>0.0</v>
      </c>
      <c r="Z6" s="24" t="n">
        <f>SUM('Z05_1 基本支出决算明细表'!Z7)</f>
        <v>0.0</v>
      </c>
      <c r="AA6" s="24" t="n">
        <f>SUM('Z05_1 基本支出决算明细表'!AA7)</f>
        <v>2362.0</v>
      </c>
      <c r="AB6" s="24" t="n">
        <f>SUM('Z05_1 基本支出决算明细表'!AB7)</f>
        <v>0.0</v>
      </c>
      <c r="AC6" s="24" t="n">
        <f>SUM('Z05_1 基本支出决算明细表'!AC7)</f>
        <v>0.0</v>
      </c>
      <c r="AD6" s="24" t="n">
        <f>SUM('Z05_1 基本支出决算明细表'!AD7)</f>
        <v>19759.07</v>
      </c>
      <c r="AE6" s="24" t="n">
        <f>SUM('Z05_1 基本支出决算明细表'!AE7)</f>
        <v>0.0</v>
      </c>
      <c r="AF6" s="24" t="n">
        <f>SUM('Z05_1 基本支出决算明细表'!AF7)</f>
        <v>2520.0</v>
      </c>
      <c r="AG6" s="24" t="n">
        <f>SUM('Z05_1 基本支出决算明细表'!AG7)</f>
        <v>7603.0</v>
      </c>
      <c r="AH6" s="24" t="n">
        <f>SUM('Z05_1 基本支出决算明细表'!AH7)</f>
        <v>0.0</v>
      </c>
      <c r="AI6" s="24" t="n">
        <f>SUM('Z05_1 基本支出决算明细表'!AI7)</f>
        <v>240.0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2639.0</v>
      </c>
      <c r="AO6" s="24" t="n">
        <f>SUM('Z05_1 基本支出决算明细表'!AO7)</f>
        <v>1600.0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8435.5</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2110101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438958.57</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388800.0</v>
      </c>
      <c r="G7" s="24" t="n">
        <v>178800.0</v>
      </c>
      <c r="H7" s="24" t="n">
        <v>150000.0</v>
      </c>
      <c r="I7" s="24" t="n">
        <v>0.0</v>
      </c>
      <c r="J7" s="24" t="n">
        <v>0.0</v>
      </c>
      <c r="K7" s="24" t="n">
        <v>60000.0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50158.57</v>
      </c>
      <c r="U7" s="24" t="n">
        <v>5000.0</v>
      </c>
      <c r="V7" s="24" t="n">
        <v>0.0</v>
      </c>
      <c r="W7" s="24" t="n">
        <v>0.0</v>
      </c>
      <c r="X7" s="24" t="n">
        <v>0.0</v>
      </c>
      <c r="Y7" s="24" t="n">
        <v>0.0</v>
      </c>
      <c r="Z7" s="24" t="n">
        <v>0.0</v>
      </c>
      <c r="AA7" s="24" t="n">
        <v>2362.0</v>
      </c>
      <c r="AB7" s="24" t="n">
        <v>0.0</v>
      </c>
      <c r="AC7" s="24" t="n">
        <v>0.0</v>
      </c>
      <c r="AD7" s="24" t="n">
        <v>19759.07</v>
      </c>
      <c r="AE7" s="24" t="n">
        <v>0.0</v>
      </c>
      <c r="AF7" s="24" t="n">
        <v>2520.0</v>
      </c>
      <c r="AG7" s="24" t="n">
        <v>7603.0</v>
      </c>
      <c r="AH7" s="24" t="n">
        <v>0.0</v>
      </c>
      <c r="AI7" s="24" t="n">
        <v>240.0</v>
      </c>
      <c r="AJ7" s="24" t="n">
        <v>0.0</v>
      </c>
      <c r="AK7" s="24" t="n">
        <v>0.0</v>
      </c>
      <c r="AL7" s="24" t="n">
        <v>0.0</v>
      </c>
      <c r="AM7" s="24" t="n">
        <v>0.0</v>
      </c>
      <c r="AN7" s="24" t="n">
        <v>2639.0</v>
      </c>
      <c r="AO7" s="24" t="n">
        <v>1600.0</v>
      </c>
      <c r="AP7" s="24" t="n">
        <v>0.0</v>
      </c>
      <c r="AQ7" s="24" t="n">
        <v>0.0</v>
      </c>
      <c r="AR7" s="24" t="n">
        <v>0.0</v>
      </c>
      <c r="AS7" s="24" t="n">
        <v>0.0</v>
      </c>
      <c r="AT7" s="24" t="n">
        <v>0.0</v>
      </c>
      <c r="AU7" s="24" t="n">
        <v>8435.5</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2024-08-27T08:52:00Z</dcterms:created>
  <dc:creator>Apache POI</dc:creator>
</cp:coreProperties>
</file>