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8.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2 一般公共预算财政拨款项目支出决算明细表" r:id="rId18" sheetId="16"/>
    <sheet name="F01 预算支出相关信息表" r:id="rId25" sheetId="23"/>
    <sheet name="CS01_1 年初结转和结余调整情况表" r:id="rId30" sheetId="28"/>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1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MB1D150621</t>
        </is>
      </c>
    </row>
    <row r="2" customHeight="true" ht="15.0">
      <c r="A2" s="2" t="inlineStr">
        <is>
          <t>单位名称</t>
        </is>
      </c>
      <c r="B2" s="4" t="inlineStr">
        <is>
          <t>永州市市场监督管理局经济技术开发区分局</t>
        </is>
      </c>
    </row>
    <row r="3" customHeight="true" ht="15.0">
      <c r="A3" s="2" t="inlineStr">
        <is>
          <t>单位负责人</t>
        </is>
      </c>
      <c r="B3" s="4" t="inlineStr">
        <is>
          <t>熊玉华</t>
        </is>
      </c>
    </row>
    <row r="4" customHeight="true" ht="15.0">
      <c r="A4" s="2" t="inlineStr">
        <is>
          <t>财务负责人</t>
        </is>
      </c>
      <c r="B4" s="4" t="inlineStr">
        <is>
          <t>雷治建</t>
        </is>
      </c>
    </row>
    <row r="5" customHeight="true" ht="15.0">
      <c r="A5" s="2" t="inlineStr">
        <is>
          <t>填表人</t>
        </is>
      </c>
      <c r="B5" s="4" t="inlineStr">
        <is>
          <t>罗丁</t>
        </is>
      </c>
    </row>
    <row r="6" customHeight="true" ht="15.0">
      <c r="A6" s="2" t="inlineStr">
        <is>
          <t>电话号码(区号)</t>
        </is>
      </c>
      <c r="B6" s="4" t="inlineStr">
        <is>
          <t>0746</t>
        </is>
      </c>
    </row>
    <row r="7" customHeight="true" ht="15.0">
      <c r="A7" s="2" t="inlineStr">
        <is>
          <t>电话号码</t>
        </is>
      </c>
      <c r="B7" s="4" t="inlineStr">
        <is>
          <t>13243611766</t>
        </is>
      </c>
    </row>
    <row r="8" customHeight="true" ht="15.0">
      <c r="A8" s="2" t="inlineStr">
        <is>
          <t>分机号</t>
        </is>
      </c>
      <c r="B8" s="4"/>
    </row>
    <row r="9" customHeight="true" ht="15.0">
      <c r="A9" s="2" t="inlineStr">
        <is>
          <t>单位地址</t>
        </is>
      </c>
      <c r="B9" s="4" t="inlineStr">
        <is>
          <t>湖南省永州经济技术开发区零陵南路和丰泰路交叉口东南路角潇湘科技创新中心6楼</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401|国家市场监督管理总局（国家认证认可监督管理委员会、国家标准化管理委员会）</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MB1D150621</t>
        </is>
      </c>
    </row>
    <row r="16" customHeight="true" ht="15.0">
      <c r="A16" s="2" t="inlineStr">
        <is>
          <t>备用码</t>
        </is>
      </c>
      <c r="B16" s="4"/>
    </row>
    <row r="17" customHeight="true" ht="15.0">
      <c r="A17" s="2" t="inlineStr">
        <is>
          <t>统一社会信用代码</t>
        </is>
      </c>
      <c r="B17" s="4" t="inlineStr">
        <is>
          <t>11431100MB1D15062R</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102006</t>
        </is>
      </c>
    </row>
    <row r="21" customHeight="true" ht="15.0">
      <c r="A21" s="2" t="inlineStr">
        <is>
          <t>组织机构代码</t>
        </is>
      </c>
      <c r="B21" s="4" t="inlineStr">
        <is>
          <t>MB1D15062</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经费差额表|1</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2|差额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HN43119ZX7|湖南省永州市经济技术开发区2023年度部门决算汇总</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1499132.48</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1499132.48</v>
      </c>
      <c r="AA6" s="24" t="n">
        <f>SUM('Z05_2 项目支出决算明细表'!AA7)</f>
        <v>0.0</v>
      </c>
      <c r="AB6" s="24" t="n">
        <f>SUM('Z05_2 项目支出决算明细表'!AB7)</f>
        <v>117493.0</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0.0</v>
      </c>
      <c r="AH6" s="24" t="n">
        <f>SUM('Z05_2 项目支出决算明细表'!AH7)</f>
        <v>0.0</v>
      </c>
      <c r="AI6" s="24" t="n">
        <f>SUM('Z05_2 项目支出决算明细表'!AI7)</f>
        <v>0.0</v>
      </c>
      <c r="AJ6" s="24" t="n">
        <f>SUM('Z05_2 项目支出决算明细表'!AJ7)</f>
        <v>0.0</v>
      </c>
      <c r="AK6" s="24" t="n">
        <f>SUM('Z05_2 项目支出决算明细表'!AK7)</f>
        <v>0.0</v>
      </c>
      <c r="AL6" s="24" t="n">
        <f>SUM('Z05_2 项目支出决算明细表'!AL7)</f>
        <v>40000.0</v>
      </c>
      <c r="AM6" s="24" t="n">
        <f>SUM('Z05_2 项目支出决算明细表'!AM7)</f>
        <v>0.0</v>
      </c>
      <c r="AN6" s="24" t="n">
        <f>SUM('Z05_2 项目支出决算明细表'!AN7)</f>
        <v>0.0</v>
      </c>
      <c r="AO6" s="24" t="n">
        <f>SUM('Z05_2 项目支出决算明细表'!AO7)</f>
        <v>0.0</v>
      </c>
      <c r="AP6" s="24" t="n">
        <f>SUM('Z05_2 项目支出决算明细表'!AP7)</f>
        <v>0.0</v>
      </c>
      <c r="AQ6" s="24" t="n">
        <f>SUM('Z05_2 项目支出决算明细表'!AQ7)</f>
        <v>0.0</v>
      </c>
      <c r="AR6" s="24" t="n">
        <f>SUM('Z05_2 项目支出决算明细表'!AR7)</f>
        <v>0.0</v>
      </c>
      <c r="AS6" s="24" t="n">
        <f>SUM('Z05_2 项目支出决算明细表'!AS7)</f>
        <v>0.0</v>
      </c>
      <c r="AT6" s="24" t="n">
        <f>SUM('Z05_2 项目支出决算明细表'!AT7)</f>
        <v>157853.0</v>
      </c>
      <c r="AU6" s="24" t="n">
        <f>SUM('Z05_2 项目支出决算明细表'!AU7)</f>
        <v>1074751.98</v>
      </c>
      <c r="AV6" s="24" t="n">
        <f>SUM('Z05_2 项目支出决算明细表'!AV7)</f>
        <v>0.0</v>
      </c>
      <c r="AW6" s="24" t="n">
        <f>SUM('Z05_2 项目支出决算明细表'!AW7)</f>
        <v>0.0</v>
      </c>
      <c r="AX6" s="24" t="n">
        <f>SUM('Z05_2 项目支出决算明细表'!AX7)</f>
        <v>0.0</v>
      </c>
      <c r="AY6" s="24" t="n">
        <f>SUM('Z05_2 项目支出决算明细表'!AY7)</f>
        <v>0.0</v>
      </c>
      <c r="AZ6" s="24" t="n">
        <f>SUM('Z05_2 项目支出决算明细表'!AZ7)</f>
        <v>0.0</v>
      </c>
      <c r="BA6" s="24" t="n">
        <f>SUM('Z05_2 项目支出决算明细表'!BA7)</f>
        <v>109034.5</v>
      </c>
      <c r="BB6" s="24" t="n">
        <f>SUM('Z05_2 项目支出决算明细表'!BB7)</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0.0</v>
      </c>
      <c r="CH6" s="24" t="n">
        <f>SUM('Z05_2 项目支出决算明细表'!CH7)</f>
        <v>0.0</v>
      </c>
      <c r="CI6" s="24" t="n">
        <f>SUM('Z05_2 项目支出决算明细表'!CI7)</f>
        <v>0.0</v>
      </c>
      <c r="CJ6" s="24" t="n">
        <f>SUM('Z05_2 项目支出决算明细表'!CJ7)</f>
        <v>0.0</v>
      </c>
      <c r="CK6" s="24" t="n">
        <f>SUM('Z05_2 项目支出决算明细表'!CK7)</f>
        <v>0.0</v>
      </c>
      <c r="CL6" s="24" t="n">
        <f>SUM('Z05_2 项目支出决算明细表'!CL7)</f>
        <v>0.0</v>
      </c>
      <c r="CM6" s="24" t="n">
        <f>SUM('Z05_2 项目支出决算明细表'!CM7)</f>
        <v>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2011409</t>
        </is>
      </c>
      <c r="B7" s="174"/>
      <c r="C7" s="174"/>
      <c r="D7" s="172" t="inlineStr">
        <is>
          <t>市场监管分局知识产权经费</t>
        </is>
      </c>
      <c r="E7" s="172"/>
      <c r="F7" s="172" t="inlineStr">
        <is>
          <t>其他运转类</t>
        </is>
      </c>
      <c r="G7" s="172"/>
      <c r="H7" s="172"/>
      <c r="I7" s="172" t="inlineStr">
        <is>
          <t>非基建项目</t>
        </is>
      </c>
      <c r="J7" s="200" t="inlineStr">
        <is>
          <t>否</t>
        </is>
      </c>
      <c r="K7" s="24" t="n">
        <v>99189.0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99189.0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99189.0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2013899</t>
        </is>
      </c>
      <c r="B8" s="174"/>
      <c r="C8" s="174"/>
      <c r="D8" s="172" t="inlineStr">
        <is>
          <t>市场监督管理事务</t>
        </is>
      </c>
      <c r="E8" s="172"/>
      <c r="F8" s="172" t="inlineStr">
        <is>
          <t>其他运转类</t>
        </is>
      </c>
      <c r="G8" s="172"/>
      <c r="H8" s="172"/>
      <c r="I8" s="172" t="inlineStr">
        <is>
          <t>非基建项目</t>
        </is>
      </c>
      <c r="J8" s="200" t="inlineStr">
        <is>
          <t>否</t>
        </is>
      </c>
      <c r="K8" s="24" t="n">
        <v>754943.48</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754943.48</v>
      </c>
      <c r="AA8" s="24" t="n">
        <v>0.0</v>
      </c>
      <c r="AB8" s="24" t="n">
        <v>117493.0</v>
      </c>
      <c r="AC8" s="24" t="n">
        <v>0.0</v>
      </c>
      <c r="AD8" s="24" t="n">
        <v>0.0</v>
      </c>
      <c r="AE8" s="24" t="n">
        <v>0.0</v>
      </c>
      <c r="AF8" s="24" t="n">
        <v>0.0</v>
      </c>
      <c r="AG8" s="24" t="n">
        <v>0.0</v>
      </c>
      <c r="AH8" s="24" t="n">
        <v>0.0</v>
      </c>
      <c r="AI8" s="24" t="n">
        <v>0.0</v>
      </c>
      <c r="AJ8" s="24" t="n">
        <v>0.0</v>
      </c>
      <c r="AK8" s="24" t="n">
        <v>0.0</v>
      </c>
      <c r="AL8" s="24" t="n">
        <v>40000.0</v>
      </c>
      <c r="AM8" s="24" t="n">
        <v>0.0</v>
      </c>
      <c r="AN8" s="24" t="n">
        <v>0.0</v>
      </c>
      <c r="AO8" s="24" t="n">
        <v>0.0</v>
      </c>
      <c r="AP8" s="24" t="n">
        <v>0.0</v>
      </c>
      <c r="AQ8" s="24" t="n">
        <v>0.0</v>
      </c>
      <c r="AR8" s="24" t="n">
        <v>0.0</v>
      </c>
      <c r="AS8" s="24" t="n">
        <v>0.0</v>
      </c>
      <c r="AT8" s="24" t="n">
        <v>157853.0</v>
      </c>
      <c r="AU8" s="24" t="n">
        <v>429751.98</v>
      </c>
      <c r="AV8" s="24" t="n">
        <v>0.0</v>
      </c>
      <c r="AW8" s="24" t="n">
        <v>0.0</v>
      </c>
      <c r="AX8" s="24" t="n">
        <v>0.0</v>
      </c>
      <c r="AY8" s="24" t="n">
        <v>0.0</v>
      </c>
      <c r="AZ8" s="24" t="n">
        <v>0.0</v>
      </c>
      <c r="BA8" s="24" t="n">
        <v>9845.5</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2159999</t>
        </is>
      </c>
      <c r="B9" s="174"/>
      <c r="C9" s="174"/>
      <c r="D9" s="172" t="inlineStr">
        <is>
          <t>资源勘探工业信息等支出</t>
        </is>
      </c>
      <c r="E9" s="172"/>
      <c r="F9" s="172" t="inlineStr">
        <is>
          <t>其他运转类</t>
        </is>
      </c>
      <c r="G9" s="172"/>
      <c r="H9" s="172"/>
      <c r="I9" s="172" t="inlineStr">
        <is>
          <t>非基建项目</t>
        </is>
      </c>
      <c r="J9" s="200" t="inlineStr">
        <is>
          <t>否</t>
        </is>
      </c>
      <c r="K9" s="24" t="n">
        <f>'Z05_2 项目支出决算明细表'!L9 + 'Z05_2 项目支出决算明细表'!Z9 + 'Z05_2 项目支出决算明细表'!BB9 + 'Z05_2 项目支出决算明细表'!BO9 + 'Z05_2 项目支出决算明细表'!BT9 + 'Z05_2 项目支出决算明细表'!CG9 + 'Z05_2 项目支出决算明细表'!CX9 + 'Z05_2 项目支出决算明细表'!DA9 + 'Z05_2 项目支出决算明细表'!DG9 + 'Z05_2 项目支出决算明细表'!DK9</f>
        <v>645000.0</v>
      </c>
      <c r="L9" s="24" t="n">
        <f>('Z05_2 项目支出决算明细表'!M9+'Z05_2 项目支出决算明细表'!N9+'Z05_2 项目支出决算明细表'!O9+'Z05_2 项目支出决算明细表'!P9+'Z05_2 项目支出决算明细表'!Q9+'Z05_2 项目支出决算明细表'!R9+'Z05_2 项目支出决算明细表'!S9+'Z05_2 项目支出决算明细表'!T9+'Z05_2 项目支出决算明细表'!U9+'Z05_2 项目支出决算明细表'!V9+'Z05_2 项目支出决算明细表'!W9+'Z05_2 项目支出决算明细表'!X9+'Z05_2 项目支出决算明细表'!Y9)</f>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f>('Z05_2 项目支出决算明细表'!AA9+'Z05_2 项目支出决算明细表'!AB9+'Z05_2 项目支出决算明细表'!AC9+'Z05_2 项目支出决算明细表'!AD9+'Z05_2 项目支出决算明细表'!AE9+'Z05_2 项目支出决算明细表'!AF9+'Z05_2 项目支出决算明细表'!AG9+'Z05_2 项目支出决算明细表'!AH9+'Z05_2 项目支出决算明细表'!AI9+'Z05_2 项目支出决算明细表'!AJ9+'Z05_2 项目支出决算明细表'!AK9+'Z05_2 项目支出决算明细表'!AL9+'Z05_2 项目支出决算明细表'!AM9+'Z05_2 项目支出决算明细表'!AN9+'Z05_2 项目支出决算明细表'!AO9+'Z05_2 项目支出决算明细表'!AP9+'Z05_2 项目支出决算明细表'!AQ9+'Z05_2 项目支出决算明细表'!AR9+'Z05_2 项目支出决算明细表'!AS9+'Z05_2 项目支出决算明细表'!AT9+'Z05_2 项目支出决算明细表'!AU9+'Z05_2 项目支出决算明细表'!AV9+'Z05_2 项目支出决算明细表'!AW9+'Z05_2 项目支出决算明细表'!AX9+'Z05_2 项目支出决算明细表'!AY9+'Z05_2 项目支出决算明细表'!AZ9+'Z05_2 项目支出决算明细表'!BA9)</f>
        <v>645000.0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645000.0</v>
      </c>
      <c r="AV9" s="24" t="n">
        <v>0.0</v>
      </c>
      <c r="AW9" s="24" t="n">
        <v>0.0</v>
      </c>
      <c r="AX9" s="24" t="n">
        <v>0.0</v>
      </c>
      <c r="AY9" s="24" t="n">
        <v>0.0</v>
      </c>
      <c r="AZ9" s="24" t="n">
        <v>0.0</v>
      </c>
      <c r="BA9" s="24" t="n">
        <v>0.0</v>
      </c>
      <c r="BB9" s="24" t="n">
        <f>('Z05_2 项目支出决算明细表'!BC9+'Z05_2 项目支出决算明细表'!BD9+'Z05_2 项目支出决算明细表'!BE9+'Z05_2 项目支出决算明细表'!BF9+'Z05_2 项目支出决算明细表'!BG9+'Z05_2 项目支出决算明细表'!BH9+'Z05_2 项目支出决算明细表'!BI9+'Z05_2 项目支出决算明细表'!BJ9+'Z05_2 项目支出决算明细表'!BK9+'Z05_2 项目支出决算明细表'!BL9+'Z05_2 项目支出决算明细表'!BM9+'Z05_2 项目支出决算明细表'!BN9)</f>
        <v>0.0</v>
      </c>
      <c r="BC9" s="24" t="n">
        <v>0.0</v>
      </c>
      <c r="BD9" s="24" t="n">
        <v>0.0</v>
      </c>
      <c r="BE9" s="24" t="n">
        <v>0.0</v>
      </c>
      <c r="BF9" s="24" t="n">
        <v>0.0</v>
      </c>
      <c r="BG9" s="24" t="n">
        <v>0.0</v>
      </c>
      <c r="BH9" s="24" t="n">
        <v>0.0</v>
      </c>
      <c r="BI9" s="24" t="n">
        <v>0.0</v>
      </c>
      <c r="BJ9" s="24" t="n">
        <v>0.0</v>
      </c>
      <c r="BK9" s="24" t="n">
        <v>0.0</v>
      </c>
      <c r="BL9" s="24" t="n">
        <v>0.0</v>
      </c>
      <c r="BM9" s="24" t="n">
        <v>0.0</v>
      </c>
      <c r="BN9" s="24" t="n">
        <v>0.0</v>
      </c>
      <c r="BO9" s="24" t="n">
        <f>('Z05_2 项目支出决算明细表'!BP9+'Z05_2 项目支出决算明细表'!BQ9+'Z05_2 项目支出决算明细表'!BR9+'Z05_2 项目支出决算明细表'!BS9)</f>
        <v>0.0</v>
      </c>
      <c r="BP9" s="24" t="n">
        <v>0.0</v>
      </c>
      <c r="BQ9" s="24" t="n">
        <v>0.0</v>
      </c>
      <c r="BR9" s="24" t="n">
        <v>0.0</v>
      </c>
      <c r="BS9" s="24" t="n">
        <v>0.0</v>
      </c>
      <c r="BT9" s="24" t="n">
        <f>('Z05_2 项目支出决算明细表'!BU9+'Z05_2 项目支出决算明细表'!BV9+'Z05_2 项目支出决算明细表'!BW9+'Z05_2 项目支出决算明细表'!BX9+'Z05_2 项目支出决算明细表'!BY9+'Z05_2 项目支出决算明细表'!BZ9+'Z05_2 项目支出决算明细表'!CA9+'Z05_2 项目支出决算明细表'!CB9+'Z05_2 项目支出决算明细表'!CC9+'Z05_2 项目支出决算明细表'!CD9+'Z05_2 项目支出决算明细表'!CE9+'Z05_2 项目支出决算明细表'!CF9)</f>
        <v>0.0</v>
      </c>
      <c r="BU9" s="24" t="n">
        <v>0.0</v>
      </c>
      <c r="BV9" s="24" t="n">
        <v>0.0</v>
      </c>
      <c r="BW9" s="24" t="n">
        <v>0.0</v>
      </c>
      <c r="BX9" s="24" t="n">
        <v>0.0</v>
      </c>
      <c r="BY9" s="24" t="n">
        <v>0.0</v>
      </c>
      <c r="BZ9" s="24" t="n">
        <v>0.0</v>
      </c>
      <c r="CA9" s="24" t="n">
        <v>0.0</v>
      </c>
      <c r="CB9" s="24" t="n">
        <v>0.0</v>
      </c>
      <c r="CC9" s="24" t="n">
        <v>0.0</v>
      </c>
      <c r="CD9" s="24" t="n">
        <v>0.0</v>
      </c>
      <c r="CE9" s="24" t="n">
        <v>0.0</v>
      </c>
      <c r="CF9" s="24" t="n">
        <v>0.0</v>
      </c>
      <c r="CG9" s="24" t="n">
        <f>('Z05_2 项目支出决算明细表'!CH9+'Z05_2 项目支出决算明细表'!CI9+'Z05_2 项目支出决算明细表'!CJ9+'Z05_2 项目支出决算明细表'!CK9+'Z05_2 项目支出决算明细表'!CL9+'Z05_2 项目支出决算明细表'!CM9+'Z05_2 项目支出决算明细表'!CN9+'Z05_2 项目支出决算明细表'!CO9+'Z05_2 项目支出决算明细表'!CP9+'Z05_2 项目支出决算明细表'!CQ9+'Z05_2 项目支出决算明细表'!CR9+'Z05_2 项目支出决算明细表'!CS9+'Z05_2 项目支出决算明细表'!CT9+'Z05_2 项目支出决算明细表'!CU9+'Z05_2 项目支出决算明细表'!CV9+'Z05_2 项目支出决算明细表'!CW9)</f>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f>'Z05_2 项目支出决算明细表'!CY9 + 'Z05_2 项目支出决算明细表'!CZ9</f>
        <v>0.0</v>
      </c>
      <c r="CY9" s="24" t="n">
        <v>0.0</v>
      </c>
      <c r="CZ9" s="24" t="n">
        <v>0.0</v>
      </c>
      <c r="DA9" s="24" t="n">
        <f>('Z05_2 项目支出决算明细表'!DB9+'Z05_2 项目支出决算明细表'!DC9+'Z05_2 项目支出决算明细表'!DD9+'Z05_2 项目支出决算明细表'!DE9+'Z05_2 项目支出决算明细表'!DF9)</f>
        <v>0.0</v>
      </c>
      <c r="DB9" s="24" t="n">
        <v>0.0</v>
      </c>
      <c r="DC9" s="24" t="n">
        <v>0.0</v>
      </c>
      <c r="DD9" s="24" t="n">
        <v>0.0</v>
      </c>
      <c r="DE9" s="24" t="n">
        <v>0.0</v>
      </c>
      <c r="DF9" s="24" t="n">
        <v>0.0</v>
      </c>
      <c r="DG9" s="24" t="n">
        <f>('Z05_2 项目支出决算明细表'!DH9+'Z05_2 项目支出决算明细表'!DI9+'Z05_2 项目支出决算明细表'!DJ9)</f>
        <v>0.0</v>
      </c>
      <c r="DH9" s="24" t="n">
        <v>0.0</v>
      </c>
      <c r="DI9" s="24" t="n">
        <v>0.0</v>
      </c>
      <c r="DJ9" s="24" t="n">
        <v>0.0</v>
      </c>
      <c r="DK9" s="24" t="n">
        <f>('Z05_2 项目支出决算明细表'!DL9+'Z05_2 项目支出决算明细表'!DM9+'Z05_2 项目支出决算明细表'!DN9+'Z05_2 项目支出决算明细表'!DO9+'Z05_2 项目支出决算明细表'!DP9)</f>
        <v>0.0</v>
      </c>
      <c r="DL9" s="24" t="n">
        <v>0.0</v>
      </c>
      <c r="DM9" s="24" t="n">
        <v>0.0</v>
      </c>
      <c r="DN9" s="24" t="n">
        <v>0.0</v>
      </c>
      <c r="DO9" s="24" t="n">
        <v>0.0</v>
      </c>
      <c r="DP9" s="26"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I7:I9" allowBlank="true" errorStyle="stop">
      <formula1>HIDDENSHEETNAME!$N$2:$N$5</formula1>
    </dataValidation>
    <dataValidation type="list" sqref="J7:J9" allowBlank="true" errorStyle="stop">
      <formula1>HIDDENSHEETNAME!$C$2:$C$3</formula1>
    </dataValidation>
    <dataValidation type="list" sqref="F7:F9"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1499132.48</v>
      </c>
      <c r="L6" s="24" t="n">
        <f>SUM('Z06 项目支出分项目收入支出决算表'!L7)</f>
        <v>0.0</v>
      </c>
      <c r="M6" s="24" t="n">
        <f>SUM('Z06 项目支出分项目收入支出决算表'!M7)</f>
        <v>0.0</v>
      </c>
      <c r="N6" s="24" t="n">
        <f>SUM('Z06 项目支出分项目收入支出决算表'!N7)</f>
        <v>1499132.48</v>
      </c>
      <c r="O6" s="24" t="n">
        <f>SUM('Z06 项目支出分项目收入支出决算表'!O7)</f>
        <v>0.0</v>
      </c>
      <c r="P6" s="24" t="n">
        <f>SUM('Z06 项目支出分项目收入支出决算表'!P7)</f>
        <v>0.0</v>
      </c>
      <c r="Q6" s="24" t="n">
        <f>'Z06 项目支出分项目收入支出决算表'!R6 + 'Z06 项目支出分项目收入支出决算表'!S6</f>
        <v>1499132.48</v>
      </c>
      <c r="R6" s="24" t="n">
        <f>SUM('Z06 项目支出分项目收入支出决算表'!R7)</f>
        <v>1499132.48</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2011409</t>
        </is>
      </c>
      <c r="B7" s="174"/>
      <c r="C7" s="174"/>
      <c r="D7" s="172" t="inlineStr">
        <is>
          <t>市场监管分局知识产权经费</t>
        </is>
      </c>
      <c r="E7" s="172"/>
      <c r="F7" s="172" t="inlineStr">
        <is>
          <t>其他运转类</t>
        </is>
      </c>
      <c r="G7" s="172"/>
      <c r="H7" s="172"/>
      <c r="I7" s="200" t="inlineStr">
        <is>
          <t>非基建项目</t>
        </is>
      </c>
      <c r="J7" s="172" t="inlineStr">
        <is>
          <t>否</t>
        </is>
      </c>
      <c r="K7" s="24" t="n">
        <v>99189.0</v>
      </c>
      <c r="L7" s="24" t="n">
        <v>0.0</v>
      </c>
      <c r="M7" s="24" t="n">
        <v>0.0</v>
      </c>
      <c r="N7" s="24" t="n">
        <v>99189.0</v>
      </c>
      <c r="O7" s="24" t="n">
        <v>0.0</v>
      </c>
      <c r="P7" s="24" t="n">
        <v>0.0</v>
      </c>
      <c r="Q7" s="24" t="n">
        <v>99189.0</v>
      </c>
      <c r="R7" s="24" t="n">
        <v>99189.0</v>
      </c>
      <c r="S7" s="24" t="n">
        <v>0.0</v>
      </c>
      <c r="T7" s="24" t="n">
        <v>0.0</v>
      </c>
      <c r="U7" s="24" t="n">
        <v>0.0</v>
      </c>
      <c r="V7" s="24" t="n">
        <v>0.0</v>
      </c>
      <c r="W7" s="24" t="n">
        <v>0.0</v>
      </c>
      <c r="X7" s="24" t="n">
        <v>0.0</v>
      </c>
      <c r="Y7" s="26" t="n">
        <v>0.0</v>
      </c>
    </row>
    <row r="8" customHeight="true" ht="15.0">
      <c r="A8" s="172" t="inlineStr">
        <is>
          <t>2013899</t>
        </is>
      </c>
      <c r="B8" s="174"/>
      <c r="C8" s="174"/>
      <c r="D8" s="172" t="inlineStr">
        <is>
          <t>市场监督管理事务</t>
        </is>
      </c>
      <c r="E8" s="172"/>
      <c r="F8" s="172" t="inlineStr">
        <is>
          <t>其他运转类</t>
        </is>
      </c>
      <c r="G8" s="172"/>
      <c r="H8" s="172"/>
      <c r="I8" s="200" t="inlineStr">
        <is>
          <t>非基建项目</t>
        </is>
      </c>
      <c r="J8" s="172" t="inlineStr">
        <is>
          <t>否</t>
        </is>
      </c>
      <c r="K8" s="24" t="n">
        <v>754943.48</v>
      </c>
      <c r="L8" s="24" t="n">
        <v>0.0</v>
      </c>
      <c r="M8" s="24" t="n">
        <v>0.0</v>
      </c>
      <c r="N8" s="24" t="n">
        <v>754943.48</v>
      </c>
      <c r="O8" s="24" t="n">
        <v>0.0</v>
      </c>
      <c r="P8" s="24" t="n">
        <v>0.0</v>
      </c>
      <c r="Q8" s="24" t="n">
        <v>754943.48</v>
      </c>
      <c r="R8" s="24" t="n">
        <v>754943.48</v>
      </c>
      <c r="S8" s="24" t="n">
        <v>0.0</v>
      </c>
      <c r="T8" s="24" t="n">
        <v>0.0</v>
      </c>
      <c r="U8" s="24" t="n">
        <v>0.0</v>
      </c>
      <c r="V8" s="24" t="n">
        <v>0.0</v>
      </c>
      <c r="W8" s="24" t="n">
        <v>0.0</v>
      </c>
      <c r="X8" s="24" t="n">
        <v>0.0</v>
      </c>
      <c r="Y8" s="26" t="n">
        <v>0.0</v>
      </c>
    </row>
    <row r="9" customHeight="true" ht="15.0">
      <c r="A9" s="172" t="inlineStr">
        <is>
          <t>2159999</t>
        </is>
      </c>
      <c r="B9" s="174"/>
      <c r="C9" s="174"/>
      <c r="D9" s="172" t="inlineStr">
        <is>
          <t>资源勘探工业信息等支出</t>
        </is>
      </c>
      <c r="E9" s="172"/>
      <c r="F9" s="172" t="inlineStr">
        <is>
          <t>其他运转类</t>
        </is>
      </c>
      <c r="G9" s="172"/>
      <c r="H9" s="172"/>
      <c r="I9" s="200" t="inlineStr">
        <is>
          <t>非基建项目</t>
        </is>
      </c>
      <c r="J9" s="172" t="inlineStr">
        <is>
          <t>否</t>
        </is>
      </c>
      <c r="K9" s="24" t="n">
        <f>'Z06 项目支出分项目收入支出决算表'!L9 + 'Z06 项目支出分项目收入支出决算表'!N9 + 'Z06 项目支出分项目收入支出决算表'!P9</f>
        <v>645000.0</v>
      </c>
      <c r="L9" s="24" t="n">
        <v>0.0</v>
      </c>
      <c r="M9" s="24" t="n">
        <v>0.0</v>
      </c>
      <c r="N9" s="24" t="n">
        <v>645000.0</v>
      </c>
      <c r="O9" s="24" t="n">
        <v>0.0</v>
      </c>
      <c r="P9" s="24" t="n">
        <v>0.0</v>
      </c>
      <c r="Q9" s="24" t="n">
        <f>'Z06 项目支出分项目收入支出决算表'!R9 + 'Z06 项目支出分项目收入支出决算表'!S9</f>
        <v>645000.0</v>
      </c>
      <c r="R9" s="24" t="n">
        <v>645000.0</v>
      </c>
      <c r="S9" s="24" t="n">
        <v>0.0</v>
      </c>
      <c r="T9" s="24" t="n">
        <v>0.0</v>
      </c>
      <c r="U9" s="24" t="n">
        <v>0.0</v>
      </c>
      <c r="V9" s="24" t="n">
        <f>'Z06 项目支出分项目收入支出决算表'!K9 - 'Z06 项目支出分项目收入支出决算表'!Q9 + 'Z06 项目支出分项目收入支出决算表'!T9 - 'Z06 项目支出分项目收入支出决算表'!U9</f>
        <v>0.0</v>
      </c>
      <c r="W9" s="24" t="n">
        <f>'Z06 项目支出分项目收入支出决算表'!X9 + 'Z06 项目支出分项目收入支出决算表'!Y9</f>
        <v>0.0</v>
      </c>
      <c r="X9" s="24" t="n">
        <v>0.0</v>
      </c>
      <c r="Y9" s="26" t="n">
        <v>0.0</v>
      </c>
    </row>
  </sheetData>
  <mergeCells count="36">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s>
  <dataValidations count="3">
    <dataValidation type="list" sqref="J7:J9" allowBlank="true" errorStyle="stop">
      <formula1>HIDDENSHEETNAME!$C$2:$C$3</formula1>
    </dataValidation>
    <dataValidation type="list" sqref="F7:F9" allowBlank="true" errorStyle="stop">
      <formula1>HIDDENSHEETNAME!$O$2:$O$3</formula1>
    </dataValidation>
    <dataValidation type="list" sqref="I7:I9"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1499132.48</v>
      </c>
      <c r="I6" s="24" t="n">
        <f>SUM('Z07 一般公共预算财政拨款收入支出决算表'!I7)</f>
        <v>0.0</v>
      </c>
      <c r="J6" s="24" t="n">
        <f>SUM('Z07 一般公共预算财政拨款收入支出决算表'!J7)</f>
        <v>1499132.48</v>
      </c>
      <c r="K6" s="24" t="n">
        <f>'Z07 一般公共预算财政拨款收入支出决算表'!L6 + 'Z07 一般公共预算财政拨款收入支出决算表'!O6</f>
        <v>1499132.48</v>
      </c>
      <c r="L6" s="24" t="n">
        <f>'Z07 一般公共预算财政拨款收入支出决算表'!M6 + 'Z07 一般公共预算财政拨款收入支出决算表'!N6</f>
        <v>0.0</v>
      </c>
      <c r="M6" s="24" t="n">
        <f>SUM('Z07 一般公共预算财政拨款收入支出决算表'!M7)</f>
        <v>0.0</v>
      </c>
      <c r="N6" s="24" t="n">
        <f>SUM('Z07 一般公共预算财政拨款收入支出决算表'!N7)</f>
        <v>0.0</v>
      </c>
      <c r="O6" s="24" t="n">
        <f>SUM('Z07 一般公共预算财政拨款收入支出决算表'!O7)</f>
        <v>1499132.48</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2011409</t>
        </is>
      </c>
      <c r="B7" s="174"/>
      <c r="C7" s="174"/>
      <c r="D7" s="30" t="inlineStr">
        <is>
          <t>知识产权宏观管理</t>
        </is>
      </c>
      <c r="E7" s="24" t="n">
        <v>0.0</v>
      </c>
      <c r="F7" s="24" t="n">
        <v>0.0</v>
      </c>
      <c r="G7" s="24" t="n">
        <v>0.0</v>
      </c>
      <c r="H7" s="24" t="n">
        <v>99189.0</v>
      </c>
      <c r="I7" s="24" t="n">
        <v>0.0</v>
      </c>
      <c r="J7" s="24" t="n">
        <v>99189.0</v>
      </c>
      <c r="K7" s="24" t="n">
        <v>99189.0</v>
      </c>
      <c r="L7" s="24" t="n">
        <v>0.0</v>
      </c>
      <c r="M7" s="24" t="n">
        <v>0.0</v>
      </c>
      <c r="N7" s="24" t="n">
        <v>0.0</v>
      </c>
      <c r="O7" s="24" t="n">
        <v>99189.0</v>
      </c>
      <c r="P7" s="24" t="n">
        <v>0.0</v>
      </c>
      <c r="Q7" s="24" t="n">
        <v>0.0</v>
      </c>
      <c r="R7" s="24" t="n">
        <v>0.0</v>
      </c>
      <c r="S7" s="24" t="n">
        <v>0.0</v>
      </c>
      <c r="T7" s="26" t="n">
        <v>0.0</v>
      </c>
    </row>
    <row r="8" customHeight="true" ht="15.0">
      <c r="A8" s="172" t="inlineStr">
        <is>
          <t>2013899</t>
        </is>
      </c>
      <c r="B8" s="174"/>
      <c r="C8" s="174"/>
      <c r="D8" s="30" t="inlineStr">
        <is>
          <t>其他市场监督管理事务</t>
        </is>
      </c>
      <c r="E8" s="24" t="n">
        <v>0.0</v>
      </c>
      <c r="F8" s="24" t="n">
        <v>0.0</v>
      </c>
      <c r="G8" s="24" t="n">
        <v>0.0</v>
      </c>
      <c r="H8" s="24" t="n">
        <v>754943.48</v>
      </c>
      <c r="I8" s="24" t="n">
        <v>0.0</v>
      </c>
      <c r="J8" s="24" t="n">
        <v>754943.48</v>
      </c>
      <c r="K8" s="24" t="n">
        <v>754943.48</v>
      </c>
      <c r="L8" s="24" t="n">
        <v>0.0</v>
      </c>
      <c r="M8" s="24" t="n">
        <v>0.0</v>
      </c>
      <c r="N8" s="24" t="n">
        <v>0.0</v>
      </c>
      <c r="O8" s="24" t="n">
        <v>754943.48</v>
      </c>
      <c r="P8" s="24" t="n">
        <v>0.0</v>
      </c>
      <c r="Q8" s="24" t="n">
        <v>0.0</v>
      </c>
      <c r="R8" s="24" t="n">
        <v>0.0</v>
      </c>
      <c r="S8" s="24" t="n">
        <v>0.0</v>
      </c>
      <c r="T8" s="26" t="n">
        <v>0.0</v>
      </c>
    </row>
    <row r="9" customHeight="true" ht="15.0">
      <c r="A9" s="172" t="inlineStr">
        <is>
          <t>2159999</t>
        </is>
      </c>
      <c r="B9" s="174"/>
      <c r="C9" s="174"/>
      <c r="D9" s="30" t="inlineStr">
        <is>
          <t>其他资源勘探工业信息等支出</t>
        </is>
      </c>
      <c r="E9" s="24" t="n">
        <f>'Z07 一般公共预算财政拨款收入支出决算表'!F9 + 'Z07 一般公共预算财政拨款收入支出决算表'!G9</f>
        <v>0.0</v>
      </c>
      <c r="F9" s="24" t="n">
        <v>0.0</v>
      </c>
      <c r="G9" s="24" t="n">
        <v>0.0</v>
      </c>
      <c r="H9" s="24" t="n">
        <f>'Z07 一般公共预算财政拨款收入支出决算表'!I9 + 'Z07 一般公共预算财政拨款收入支出决算表'!J9</f>
        <v>645000.0</v>
      </c>
      <c r="I9" s="24" t="n">
        <v>0.0</v>
      </c>
      <c r="J9" s="24" t="n">
        <v>645000.0</v>
      </c>
      <c r="K9" s="24" t="n">
        <f>'Z07 一般公共预算财政拨款收入支出决算表'!L9 + 'Z07 一般公共预算财政拨款收入支出决算表'!O9</f>
        <v>645000.0</v>
      </c>
      <c r="L9" s="24" t="n">
        <f>'Z07 一般公共预算财政拨款收入支出决算表'!M9 + 'Z07 一般公共预算财政拨款收入支出决算表'!N9</f>
        <v>0.0</v>
      </c>
      <c r="M9" s="24" t="n">
        <f>'Z07 一般公共预算财政拨款收入支出决算表'!M9</f>
        <v>0.0</v>
      </c>
      <c r="N9" s="24" t="n">
        <f>'Z07 一般公共预算财政拨款收入支出决算表'!N9</f>
        <v>0.0</v>
      </c>
      <c r="O9" s="24" t="n">
        <f>'Z07 一般公共预算财政拨款收入支出决算表'!O9</f>
        <v>645000.0</v>
      </c>
      <c r="P9" s="24" t="n">
        <f>'Z07 一般公共预算财政拨款收入支出决算表'!Q9 + 'Z07 一般公共预算财政拨款收入支出决算表'!R9</f>
        <v>0.0</v>
      </c>
      <c r="Q9" s="24" t="n">
        <f>'Z07 一般公共预算财政拨款收入支出决算表'!F9 + 'Z07 一般公共预算财政拨款收入支出决算表'!I9 - 'Z07 一般公共预算财政拨款收入支出决算表'!L9</f>
        <v>0.0</v>
      </c>
      <c r="R9" s="24" t="n">
        <f>'Z07 一般公共预算财政拨款收入支出决算表'!S9 + 'Z07 一般公共预算财政拨款收入支出决算表'!T9</f>
        <v>0.0</v>
      </c>
      <c r="S9" s="24" t="n">
        <v>0.0</v>
      </c>
      <c r="T9" s="26" t="n">
        <v>0.0</v>
      </c>
    </row>
  </sheetData>
  <mergeCells count="31">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s>
  <pageMargins bottom="0.75" footer="0.3" header="0.3" left="0.7" right="0.7" top="0.75"/>
</worksheet>
</file>

<file path=xl/worksheets/sheet14.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1499132.48</v>
      </c>
      <c r="F6" s="24" t="n">
        <f>SUM('Z08 一般公共预算财政拨款支出决算明细表'!F7)</f>
        <v>0.0</v>
      </c>
      <c r="G6" s="24" t="n">
        <f>SUM('Z08 一般公共预算财政拨款支出决算明细表'!G7)</f>
        <v>0.0</v>
      </c>
      <c r="H6" s="24" t="n">
        <f>SUM('Z08 一般公共预算财政拨款支出决算明细表'!H7)</f>
        <v>0.0</v>
      </c>
      <c r="I6" s="24" t="n">
        <f>SUM('Z08 一般公共预算财政拨款支出决算明细表'!I7)</f>
        <v>0.0</v>
      </c>
      <c r="J6" s="24" t="n">
        <f>SUM('Z08 一般公共预算财政拨款支出决算明细表'!J7)</f>
        <v>0.0</v>
      </c>
      <c r="K6" s="24" t="n">
        <f>SUM('Z08 一般公共预算财政拨款支出决算明细表'!K7)</f>
        <v>0.0</v>
      </c>
      <c r="L6" s="24" t="n">
        <f>SUM('Z08 一般公共预算财政拨款支出决算明细表'!L7)</f>
        <v>0.0</v>
      </c>
      <c r="M6" s="24" t="n">
        <f>SUM('Z08 一般公共预算财政拨款支出决算明细表'!M7)</f>
        <v>0.0</v>
      </c>
      <c r="N6" s="24" t="n">
        <f>SUM('Z08 一般公共预算财政拨款支出决算明细表'!N7)</f>
        <v>0.0</v>
      </c>
      <c r="O6" s="24" t="n">
        <f>SUM('Z08 一般公共预算财政拨款支出决算明细表'!O7)</f>
        <v>0.0</v>
      </c>
      <c r="P6" s="24" t="n">
        <f>SUM('Z08 一般公共预算财政拨款支出决算明细表'!P7)</f>
        <v>0.0</v>
      </c>
      <c r="Q6" s="24" t="n">
        <f>SUM('Z08 一般公共预算财政拨款支出决算明细表'!Q7)</f>
        <v>0.0</v>
      </c>
      <c r="R6" s="24" t="n">
        <f>SUM('Z08 一般公共预算财政拨款支出决算明细表'!R7)</f>
        <v>0.0</v>
      </c>
      <c r="S6" s="24" t="n">
        <f>SUM('Z08 一般公共预算财政拨款支出决算明细表'!S7)</f>
        <v>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1499132.48</v>
      </c>
      <c r="U6" s="24" t="n">
        <f>SUM('Z08 一般公共预算财政拨款支出决算明细表'!U7)</f>
        <v>0.0</v>
      </c>
      <c r="V6" s="24" t="n">
        <f>SUM('Z08 一般公共预算财政拨款支出决算明细表'!V7)</f>
        <v>117493.0</v>
      </c>
      <c r="W6" s="24" t="n">
        <f>SUM('Z08 一般公共预算财政拨款支出决算明细表'!W7)</f>
        <v>0.0</v>
      </c>
      <c r="X6" s="24" t="n">
        <f>SUM('Z08 一般公共预算财政拨款支出决算明细表'!X7)</f>
        <v>0.0</v>
      </c>
      <c r="Y6" s="24" t="n">
        <f>SUM('Z08 一般公共预算财政拨款支出决算明细表'!Y7)</f>
        <v>0.0</v>
      </c>
      <c r="Z6" s="24" t="n">
        <f>SUM('Z08 一般公共预算财政拨款支出决算明细表'!Z7)</f>
        <v>0.0</v>
      </c>
      <c r="AA6" s="24" t="n">
        <f>SUM('Z08 一般公共预算财政拨款支出决算明细表'!AA7)</f>
        <v>0.0</v>
      </c>
      <c r="AB6" s="24" t="n">
        <f>SUM('Z08 一般公共预算财政拨款支出决算明细表'!AB7)</f>
        <v>0.0</v>
      </c>
      <c r="AC6" s="24" t="n">
        <f>SUM('Z08 一般公共预算财政拨款支出决算明细表'!AC7)</f>
        <v>0.0</v>
      </c>
      <c r="AD6" s="24" t="n">
        <f>SUM('Z08 一般公共预算财政拨款支出决算明细表'!AD7)</f>
        <v>0.0</v>
      </c>
      <c r="AE6" s="24" t="n">
        <f>SUM('Z08 一般公共预算财政拨款支出决算明细表'!AE7)</f>
        <v>0.0</v>
      </c>
      <c r="AF6" s="24" t="n">
        <f>SUM('Z08 一般公共预算财政拨款支出决算明细表'!AF7)</f>
        <v>40000.0</v>
      </c>
      <c r="AG6" s="24" t="n">
        <f>SUM('Z08 一般公共预算财政拨款支出决算明细表'!AG7)</f>
        <v>0.0</v>
      </c>
      <c r="AH6" s="24" t="n">
        <f>SUM('Z08 一般公共预算财政拨款支出决算明细表'!AH7)</f>
        <v>0.0</v>
      </c>
      <c r="AI6" s="24" t="n">
        <f>SUM('Z08 一般公共预算财政拨款支出决算明细表'!AI7)</f>
        <v>0.0</v>
      </c>
      <c r="AJ6" s="24" t="n">
        <f>SUM('Z08 一般公共预算财政拨款支出决算明细表'!AJ7)</f>
        <v>0.0</v>
      </c>
      <c r="AK6" s="24" t="n">
        <f>SUM('Z08 一般公共预算财政拨款支出决算明细表'!AK7)</f>
        <v>0.0</v>
      </c>
      <c r="AL6" s="24" t="n">
        <f>SUM('Z08 一般公共预算财政拨款支出决算明细表'!AL7)</f>
        <v>0.0</v>
      </c>
      <c r="AM6" s="24" t="n">
        <f>SUM('Z08 一般公共预算财政拨款支出决算明细表'!AM7)</f>
        <v>0.0</v>
      </c>
      <c r="AN6" s="24" t="n">
        <f>SUM('Z08 一般公共预算财政拨款支出决算明细表'!AN7)</f>
        <v>157853.0</v>
      </c>
      <c r="AO6" s="24" t="n">
        <f>SUM('Z08 一般公共预算财政拨款支出决算明细表'!AO7)</f>
        <v>1074751.98</v>
      </c>
      <c r="AP6" s="24" t="n">
        <f>SUM('Z08 一般公共预算财政拨款支出决算明细表'!AP7)</f>
        <v>0.0</v>
      </c>
      <c r="AQ6" s="24" t="n">
        <f>SUM('Z08 一般公共预算财政拨款支出决算明细表'!AQ7)</f>
        <v>0.0</v>
      </c>
      <c r="AR6" s="24" t="n">
        <f>SUM('Z08 一般公共预算财政拨款支出决算明细表'!AR7)</f>
        <v>0.0</v>
      </c>
      <c r="AS6" s="24" t="n">
        <f>SUM('Z08 一般公共预算财政拨款支出决算明细表'!AS7)</f>
        <v>0.0</v>
      </c>
      <c r="AT6" s="24" t="n">
        <f>SUM('Z08 一般公共预算财政拨款支出决算明细表'!AT7)</f>
        <v>0.0</v>
      </c>
      <c r="AU6" s="24" t="n">
        <f>SUM('Z08 一般公共预算财政拨款支出决算明细表'!AU7)</f>
        <v>109034.5</v>
      </c>
      <c r="AV6" s="24" t="n">
        <f>SUM('Z08 一般公共预算财政拨款支出决算明细表'!AV7)</f>
        <v>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0.0</v>
      </c>
      <c r="CB6" s="24" t="n">
        <f>SUM('Z08 一般公共预算财政拨款支出决算明细表'!CB7)</f>
        <v>0.0</v>
      </c>
      <c r="CC6" s="24" t="n">
        <f>SUM('Z08 一般公共预算财政拨款支出决算明细表'!CC7)</f>
        <v>0.0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2011409</t>
        </is>
      </c>
      <c r="B7" s="174"/>
      <c r="C7" s="174"/>
      <c r="D7" s="30" t="inlineStr">
        <is>
          <t>知识产权宏观管理</t>
        </is>
      </c>
      <c r="E7" s="24" t="n">
        <v>99189.0</v>
      </c>
      <c r="F7" s="24" t="n">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v>99189.0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99189.0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2013899</t>
        </is>
      </c>
      <c r="B8" s="174"/>
      <c r="C8" s="174"/>
      <c r="D8" s="30" t="inlineStr">
        <is>
          <t>其他市场监督管理事务</t>
        </is>
      </c>
      <c r="E8" s="24" t="n">
        <v>754943.48</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754943.48</v>
      </c>
      <c r="U8" s="24" t="n">
        <v>0.0</v>
      </c>
      <c r="V8" s="24" t="n">
        <v>117493.0</v>
      </c>
      <c r="W8" s="24" t="n">
        <v>0.0</v>
      </c>
      <c r="X8" s="24" t="n">
        <v>0.0</v>
      </c>
      <c r="Y8" s="24" t="n">
        <v>0.0</v>
      </c>
      <c r="Z8" s="24" t="n">
        <v>0.0</v>
      </c>
      <c r="AA8" s="24" t="n">
        <v>0.0</v>
      </c>
      <c r="AB8" s="24" t="n">
        <v>0.0</v>
      </c>
      <c r="AC8" s="24" t="n">
        <v>0.0</v>
      </c>
      <c r="AD8" s="24" t="n">
        <v>0.0</v>
      </c>
      <c r="AE8" s="24" t="n">
        <v>0.0</v>
      </c>
      <c r="AF8" s="24" t="n">
        <v>40000.0</v>
      </c>
      <c r="AG8" s="24" t="n">
        <v>0.0</v>
      </c>
      <c r="AH8" s="24" t="n">
        <v>0.0</v>
      </c>
      <c r="AI8" s="24" t="n">
        <v>0.0</v>
      </c>
      <c r="AJ8" s="24" t="n">
        <v>0.0</v>
      </c>
      <c r="AK8" s="24" t="n">
        <v>0.0</v>
      </c>
      <c r="AL8" s="24" t="n">
        <v>0.0</v>
      </c>
      <c r="AM8" s="24" t="n">
        <v>0.0</v>
      </c>
      <c r="AN8" s="24" t="n">
        <v>157853.0</v>
      </c>
      <c r="AO8" s="24" t="n">
        <v>429751.98</v>
      </c>
      <c r="AP8" s="24" t="n">
        <v>0.0</v>
      </c>
      <c r="AQ8" s="24" t="n">
        <v>0.0</v>
      </c>
      <c r="AR8" s="24" t="n">
        <v>0.0</v>
      </c>
      <c r="AS8" s="24" t="n">
        <v>0.0</v>
      </c>
      <c r="AT8" s="24" t="n">
        <v>0.0</v>
      </c>
      <c r="AU8" s="24" t="n">
        <v>9845.5</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2159999</t>
        </is>
      </c>
      <c r="B9" s="174"/>
      <c r="C9" s="174"/>
      <c r="D9" s="30" t="inlineStr">
        <is>
          <t>其他资源勘探工业信息等支出</t>
        </is>
      </c>
      <c r="E9" s="24" t="n">
        <f>'Z08 一般公共预算财政拨款支出决算明细表'!F9 + 'Z08 一般公共预算财政拨款支出决算明细表'!T9 + 'Z08 一般公共预算财政拨款支出决算明细表'!AV9 + 'Z08 一般公共预算财政拨款支出决算明细表'!BI9 + 'Z08 一般公共预算财政拨款支出决算明细表'!BN9 + 'Z08 一般公共预算财政拨款支出决算明细表'!CA9 + 'Z08 一般公共预算财政拨款支出决算明细表'!CR9 + 'Z08 一般公共预算财政拨款支出决算明细表'!CU9 + 'Z08 一般公共预算财政拨款支出决算明细表'!DA9 + 'Z08 一般公共预算财政拨款支出决算明细表'!DE9</f>
        <v>645000.0</v>
      </c>
      <c r="F9" s="24" t="n">
        <f>'Z08 一般公共预算财政拨款支出决算明细表'!F9</f>
        <v>0.0</v>
      </c>
      <c r="G9" s="24" t="n">
        <f>'Z08 一般公共预算财政拨款支出决算明细表'!G9</f>
        <v>0.0</v>
      </c>
      <c r="H9" s="24" t="n">
        <f>'Z08 一般公共预算财政拨款支出决算明细表'!H9</f>
        <v>0.0</v>
      </c>
      <c r="I9" s="24" t="n">
        <f>'Z08 一般公共预算财政拨款支出决算明细表'!I9</f>
        <v>0.0</v>
      </c>
      <c r="J9" s="24" t="n">
        <f>'Z08 一般公共预算财政拨款支出决算明细表'!J9</f>
        <v>0.0</v>
      </c>
      <c r="K9" s="24" t="n">
        <f>'Z08 一般公共预算财政拨款支出决算明细表'!K9</f>
        <v>0.0</v>
      </c>
      <c r="L9" s="24" t="n">
        <f>'Z08 一般公共预算财政拨款支出决算明细表'!L9</f>
        <v>0.0</v>
      </c>
      <c r="M9" s="24" t="n">
        <f>'Z08 一般公共预算财政拨款支出决算明细表'!M9</f>
        <v>0.0</v>
      </c>
      <c r="N9" s="24" t="n">
        <f>'Z08 一般公共预算财政拨款支出决算明细表'!N9</f>
        <v>0.0</v>
      </c>
      <c r="O9" s="24" t="n">
        <f>'Z08 一般公共预算财政拨款支出决算明细表'!O9</f>
        <v>0.0</v>
      </c>
      <c r="P9" s="24" t="n">
        <f>'Z08 一般公共预算财政拨款支出决算明细表'!P9</f>
        <v>0.0</v>
      </c>
      <c r="Q9" s="24" t="n">
        <f>'Z08 一般公共预算财政拨款支出决算明细表'!Q9</f>
        <v>0.0</v>
      </c>
      <c r="R9" s="24" t="n">
        <f>'Z08 一般公共预算财政拨款支出决算明细表'!R9</f>
        <v>0.0</v>
      </c>
      <c r="S9" s="24" t="n">
        <f>'Z08 一般公共预算财政拨款支出决算明细表'!S9</f>
        <v>0.0</v>
      </c>
      <c r="T9" s="24" t="n">
        <f>'Z08 一般公共预算财政拨款支出决算明细表'!T9</f>
        <v>645000.0</v>
      </c>
      <c r="U9" s="24" t="n">
        <f>'Z08 一般公共预算财政拨款支出决算明细表'!U9</f>
        <v>0.0</v>
      </c>
      <c r="V9" s="24" t="n">
        <f>'Z08 一般公共预算财政拨款支出决算明细表'!V9</f>
        <v>0.0</v>
      </c>
      <c r="W9" s="24" t="n">
        <f>'Z08 一般公共预算财政拨款支出决算明细表'!W9</f>
        <v>0.0</v>
      </c>
      <c r="X9" s="24" t="n">
        <f>'Z08 一般公共预算财政拨款支出决算明细表'!X9</f>
        <v>0.0</v>
      </c>
      <c r="Y9" s="24" t="n">
        <f>'Z08 一般公共预算财政拨款支出决算明细表'!Y9</f>
        <v>0.0</v>
      </c>
      <c r="Z9" s="24" t="n">
        <f>'Z08 一般公共预算财政拨款支出决算明细表'!Z9</f>
        <v>0.0</v>
      </c>
      <c r="AA9" s="24" t="n">
        <f>'Z08 一般公共预算财政拨款支出决算明细表'!AA9</f>
        <v>0.0</v>
      </c>
      <c r="AB9" s="24" t="n">
        <f>'Z08 一般公共预算财政拨款支出决算明细表'!AB9</f>
        <v>0.0</v>
      </c>
      <c r="AC9" s="24" t="n">
        <f>'Z08 一般公共预算财政拨款支出决算明细表'!AC9</f>
        <v>0.0</v>
      </c>
      <c r="AD9" s="24" t="n">
        <f>'Z08 一般公共预算财政拨款支出决算明细表'!AD9</f>
        <v>0.0</v>
      </c>
      <c r="AE9" s="24" t="n">
        <f>'Z08 一般公共预算财政拨款支出决算明细表'!AE9</f>
        <v>0.0</v>
      </c>
      <c r="AF9" s="24" t="n">
        <f>'Z08 一般公共预算财政拨款支出决算明细表'!AF9</f>
        <v>0.0</v>
      </c>
      <c r="AG9" s="24" t="n">
        <f>'Z08 一般公共预算财政拨款支出决算明细表'!AG9</f>
        <v>0.0</v>
      </c>
      <c r="AH9" s="24" t="n">
        <f>'Z08 一般公共预算财政拨款支出决算明细表'!AH9</f>
        <v>0.0</v>
      </c>
      <c r="AI9" s="24" t="n">
        <f>'Z08 一般公共预算财政拨款支出决算明细表'!AI9</f>
        <v>0.0</v>
      </c>
      <c r="AJ9" s="24" t="n">
        <f>'Z08 一般公共预算财政拨款支出决算明细表'!AJ9</f>
        <v>0.0</v>
      </c>
      <c r="AK9" s="24" t="n">
        <f>'Z08 一般公共预算财政拨款支出决算明细表'!AK9</f>
        <v>0.0</v>
      </c>
      <c r="AL9" s="24" t="n">
        <f>'Z08 一般公共预算财政拨款支出决算明细表'!AL9</f>
        <v>0.0</v>
      </c>
      <c r="AM9" s="24" t="n">
        <f>'Z08 一般公共预算财政拨款支出决算明细表'!AM9</f>
        <v>0.0</v>
      </c>
      <c r="AN9" s="24" t="n">
        <f>'Z08 一般公共预算财政拨款支出决算明细表'!AN9</f>
        <v>0.0</v>
      </c>
      <c r="AO9" s="24" t="n">
        <f>'Z08 一般公共预算财政拨款支出决算明细表'!AO9</f>
        <v>645000.0</v>
      </c>
      <c r="AP9" s="24" t="n">
        <f>'Z08 一般公共预算财政拨款支出决算明细表'!AP9</f>
        <v>0.0</v>
      </c>
      <c r="AQ9" s="24" t="n">
        <f>'Z08 一般公共预算财政拨款支出决算明细表'!AQ9</f>
        <v>0.0</v>
      </c>
      <c r="AR9" s="24" t="n">
        <f>'Z08 一般公共预算财政拨款支出决算明细表'!AR9</f>
        <v>0.0</v>
      </c>
      <c r="AS9" s="24" t="n">
        <f>'Z08 一般公共预算财政拨款支出决算明细表'!AS9</f>
        <v>0.0</v>
      </c>
      <c r="AT9" s="24" t="n">
        <f>'Z08 一般公共预算财政拨款支出决算明细表'!AT9</f>
        <v>0.0</v>
      </c>
      <c r="AU9" s="24" t="n">
        <f>'Z08 一般公共预算财政拨款支出决算明细表'!AU9</f>
        <v>0.0</v>
      </c>
      <c r="AV9" s="24" t="n">
        <f>('Z08 一般公共预算财政拨款支出决算明细表'!AW9+'Z08 一般公共预算财政拨款支出决算明细表'!AX9+'Z08 一般公共预算财政拨款支出决算明细表'!AY9+'Z08 一般公共预算财政拨款支出决算明细表'!AZ9+'Z08 一般公共预算财政拨款支出决算明细表'!BA9+'Z08 一般公共预算财政拨款支出决算明细表'!BB9+'Z08 一般公共预算财政拨款支出决算明细表'!BC9+'Z08 一般公共预算财政拨款支出决算明细表'!BD9+'Z08 一般公共预算财政拨款支出决算明细表'!BE9+'Z08 一般公共预算财政拨款支出决算明细表'!BF9+'Z08 一般公共预算财政拨款支出决算明细表'!BG9+'Z08 一般公共预算财政拨款支出决算明细表'!BH9)</f>
        <v>0.0</v>
      </c>
      <c r="AW9" s="24" t="n">
        <f>'Z08 一般公共预算财政拨款支出决算明细表'!AW9</f>
        <v>0.0</v>
      </c>
      <c r="AX9" s="24" t="n">
        <f>'Z08 一般公共预算财政拨款支出决算明细表'!AX9</f>
        <v>0.0</v>
      </c>
      <c r="AY9" s="24" t="n">
        <f>'Z08 一般公共预算财政拨款支出决算明细表'!AY9</f>
        <v>0.0</v>
      </c>
      <c r="AZ9" s="24" t="n">
        <f>'Z08 一般公共预算财政拨款支出决算明细表'!AZ9</f>
        <v>0.0</v>
      </c>
      <c r="BA9" s="24" t="n">
        <f>'Z08 一般公共预算财政拨款支出决算明细表'!BA9</f>
        <v>0.0</v>
      </c>
      <c r="BB9" s="24" t="n">
        <f>'Z08 一般公共预算财政拨款支出决算明细表'!BB9</f>
        <v>0.0</v>
      </c>
      <c r="BC9" s="24" t="n">
        <f>'Z08 一般公共预算财政拨款支出决算明细表'!BC9</f>
        <v>0.0</v>
      </c>
      <c r="BD9" s="24" t="n">
        <f>'Z08 一般公共预算财政拨款支出决算明细表'!BD9</f>
        <v>0.0</v>
      </c>
      <c r="BE9" s="24" t="n">
        <f>'Z08 一般公共预算财政拨款支出决算明细表'!BE9</f>
        <v>0.0</v>
      </c>
      <c r="BF9" s="24" t="n">
        <f>'Z08 一般公共预算财政拨款支出决算明细表'!BF9</f>
        <v>0.0</v>
      </c>
      <c r="BG9" s="24" t="n">
        <f>'Z08 一般公共预算财政拨款支出决算明细表'!BG9</f>
        <v>0.0</v>
      </c>
      <c r="BH9" s="24" t="n">
        <f>'Z08 一般公共预算财政拨款支出决算明细表'!BH9</f>
        <v>0.0</v>
      </c>
      <c r="BI9" s="24" t="n">
        <f>('Z08 一般公共预算财政拨款支出决算明细表'!BJ9+'Z08 一般公共预算财政拨款支出决算明细表'!BK9+'Z08 一般公共预算财政拨款支出决算明细表'!BL9+'Z08 一般公共预算财政拨款支出决算明细表'!BM9)</f>
        <v>0.0</v>
      </c>
      <c r="BJ9" s="24" t="n">
        <f>'Z08 一般公共预算财政拨款支出决算明细表'!BJ9</f>
        <v>0.0</v>
      </c>
      <c r="BK9" s="24" t="n">
        <f>'Z08 一般公共预算财政拨款支出决算明细表'!BK9</f>
        <v>0.0</v>
      </c>
      <c r="BL9" s="24" t="n">
        <f>'Z08 一般公共预算财政拨款支出决算明细表'!BL9</f>
        <v>0.0</v>
      </c>
      <c r="BM9" s="24" t="n">
        <f>'Z08 一般公共预算财政拨款支出决算明细表'!BM9</f>
        <v>0.0</v>
      </c>
      <c r="BN9" s="24" t="n">
        <f>'Z08 一般公共预算财政拨款支出决算明细表'!BN9</f>
        <v>0.0</v>
      </c>
      <c r="BO9" s="24" t="n">
        <f>'Z08 一般公共预算财政拨款支出决算明细表'!BO9</f>
        <v>0.0</v>
      </c>
      <c r="BP9" s="24" t="n">
        <f>'Z08 一般公共预算财政拨款支出决算明细表'!BP9</f>
        <v>0.0</v>
      </c>
      <c r="BQ9" s="24" t="n">
        <f>'Z08 一般公共预算财政拨款支出决算明细表'!BQ9</f>
        <v>0.0</v>
      </c>
      <c r="BR9" s="24" t="n">
        <f>'Z08 一般公共预算财政拨款支出决算明细表'!BR9</f>
        <v>0.0</v>
      </c>
      <c r="BS9" s="24" t="n">
        <f>'Z08 一般公共预算财政拨款支出决算明细表'!BS9</f>
        <v>0.0</v>
      </c>
      <c r="BT9" s="24" t="n">
        <f>'Z08 一般公共预算财政拨款支出决算明细表'!BT9</f>
        <v>0.0</v>
      </c>
      <c r="BU9" s="24" t="n">
        <f>'Z08 一般公共预算财政拨款支出决算明细表'!BU9</f>
        <v>0.0</v>
      </c>
      <c r="BV9" s="24" t="n">
        <f>'Z08 一般公共预算财政拨款支出决算明细表'!BV9</f>
        <v>0.0</v>
      </c>
      <c r="BW9" s="24" t="n">
        <f>'Z08 一般公共预算财政拨款支出决算明细表'!BW9</f>
        <v>0.0</v>
      </c>
      <c r="BX9" s="24" t="n">
        <f>'Z08 一般公共预算财政拨款支出决算明细表'!BX9</f>
        <v>0.0</v>
      </c>
      <c r="BY9" s="24" t="n">
        <f>'Z08 一般公共预算财政拨款支出决算明细表'!BY9</f>
        <v>0.0</v>
      </c>
      <c r="BZ9" s="24" t="n">
        <f>'Z08 一般公共预算财政拨款支出决算明细表'!BZ9</f>
        <v>0.0</v>
      </c>
      <c r="CA9" s="24" t="n">
        <f>'Z08 一般公共预算财政拨款支出决算明细表'!CA9</f>
        <v>0.0</v>
      </c>
      <c r="CB9" s="24" t="n">
        <f>'Z08 一般公共预算财政拨款支出决算明细表'!CB9</f>
        <v>0.0</v>
      </c>
      <c r="CC9" s="24" t="n">
        <f>'Z08 一般公共预算财政拨款支出决算明细表'!CC9</f>
        <v>0.0</v>
      </c>
      <c r="CD9" s="24" t="n">
        <f>'Z08 一般公共预算财政拨款支出决算明细表'!CD9</f>
        <v>0.0</v>
      </c>
      <c r="CE9" s="24" t="n">
        <f>'Z08 一般公共预算财政拨款支出决算明细表'!CE9</f>
        <v>0.0</v>
      </c>
      <c r="CF9" s="24" t="n">
        <f>'Z08 一般公共预算财政拨款支出决算明细表'!CF9</f>
        <v>0.0</v>
      </c>
      <c r="CG9" s="24" t="n">
        <f>'Z08 一般公共预算财政拨款支出决算明细表'!CG9</f>
        <v>0.0</v>
      </c>
      <c r="CH9" s="24" t="n">
        <f>'Z08 一般公共预算财政拨款支出决算明细表'!CH9</f>
        <v>0.0</v>
      </c>
      <c r="CI9" s="24" t="n">
        <f>'Z08 一般公共预算财政拨款支出决算明细表'!CI9</f>
        <v>0.0</v>
      </c>
      <c r="CJ9" s="24" t="n">
        <f>'Z08 一般公共预算财政拨款支出决算明细表'!CJ9</f>
        <v>0.0</v>
      </c>
      <c r="CK9" s="24" t="n">
        <f>'Z08 一般公共预算财政拨款支出决算明细表'!CK9</f>
        <v>0.0</v>
      </c>
      <c r="CL9" s="24" t="n">
        <f>'Z08 一般公共预算财政拨款支出决算明细表'!CL9</f>
        <v>0.0</v>
      </c>
      <c r="CM9" s="24" t="n">
        <f>'Z08 一般公共预算财政拨款支出决算明细表'!CM9</f>
        <v>0.0</v>
      </c>
      <c r="CN9" s="24" t="n">
        <f>'Z08 一般公共预算财政拨款支出决算明细表'!CN9</f>
        <v>0.0</v>
      </c>
      <c r="CO9" s="24" t="n">
        <f>'Z08 一般公共预算财政拨款支出决算明细表'!CO9</f>
        <v>0.0</v>
      </c>
      <c r="CP9" s="24" t="n">
        <f>'Z08 一般公共预算财政拨款支出决算明细表'!CP9</f>
        <v>0.0</v>
      </c>
      <c r="CQ9" s="24" t="n">
        <f>'Z08 一般公共预算财政拨款支出决算明细表'!CQ9</f>
        <v>0.0</v>
      </c>
      <c r="CR9" s="24" t="n">
        <f>'Z08 一般公共预算财政拨款支出决算明细表'!CS9 + 'Z08 一般公共预算财政拨款支出决算明细表'!CT9</f>
        <v>0.0</v>
      </c>
      <c r="CS9" s="24" t="n">
        <f>'Z08 一般公共预算财政拨款支出决算明细表'!CS9</f>
        <v>0.0</v>
      </c>
      <c r="CT9" s="24" t="n">
        <f>'Z08 一般公共预算财政拨款支出决算明细表'!CT9</f>
        <v>0.0</v>
      </c>
      <c r="CU9" s="24" t="n">
        <f>'Z08 一般公共预算财政拨款支出决算明细表'!CU9</f>
        <v>0.0</v>
      </c>
      <c r="CV9" s="24" t="n">
        <f>'Z08 一般公共预算财政拨款支出决算明细表'!CV9</f>
        <v>0.0</v>
      </c>
      <c r="CW9" s="24" t="n">
        <f>'Z08 一般公共预算财政拨款支出决算明细表'!CW9</f>
        <v>0.0</v>
      </c>
      <c r="CX9" s="24" t="n">
        <f>'Z08 一般公共预算财政拨款支出决算明细表'!CX9</f>
        <v>0.0</v>
      </c>
      <c r="CY9" s="24" t="n">
        <f>'Z08 一般公共预算财政拨款支出决算明细表'!CY9</f>
        <v>0.0</v>
      </c>
      <c r="CZ9" s="24" t="n">
        <f>'Z08 一般公共预算财政拨款支出决算明细表'!CZ9</f>
        <v>0.0</v>
      </c>
      <c r="DA9" s="24" t="n">
        <f>('Z08 一般公共预算财政拨款支出决算明细表'!DB9+'Z08 一般公共预算财政拨款支出决算明细表'!DC9+'Z08 一般公共预算财政拨款支出决算明细表'!DD9)</f>
        <v>0.0</v>
      </c>
      <c r="DB9" s="24" t="n">
        <f>'Z08 一般公共预算财政拨款支出决算明细表'!DB9</f>
        <v>0.0</v>
      </c>
      <c r="DC9" s="24" t="n">
        <f>'Z08 一般公共预算财政拨款支出决算明细表'!DC9</f>
        <v>0.0</v>
      </c>
      <c r="DD9" s="24" t="n">
        <f>'Z08 一般公共预算财政拨款支出决算明细表'!DD9</f>
        <v>0.0</v>
      </c>
      <c r="DE9" s="24" t="n">
        <f>'Z08 一般公共预算财政拨款支出决算明细表'!DE9</f>
        <v>0.0</v>
      </c>
      <c r="DF9" s="24" t="n">
        <f>'Z08 一般公共预算财政拨款支出决算明细表'!DF9</f>
        <v>0.0</v>
      </c>
      <c r="DG9" s="24" t="n">
        <f>'Z08 一般公共预算财政拨款支出决算明细表'!DG9</f>
        <v>0.0</v>
      </c>
      <c r="DH9" s="24" t="n">
        <f>'Z08 一般公共预算财政拨款支出决算明细表'!DH9</f>
        <v>0.0</v>
      </c>
      <c r="DI9" s="24" t="n">
        <f>'Z08 一般公共预算财政拨款支出决算明细表'!DI9</f>
        <v>0.0</v>
      </c>
      <c r="DJ9" s="26" t="n">
        <f>'Z08 一般公共预算财政拨款支出决算明细表'!DJ9</f>
        <v>0.0</v>
      </c>
    </row>
    <row r="10" customHeight="true" ht="15.0">
      <c r="A10" s="194" t="inlineStr">
        <is>
          <t>注：本表为自动生成表。</t>
        </is>
      </c>
      <c r="B10" s="68"/>
      <c r="C10" s="68"/>
      <c r="D10" s="68"/>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c r="CT10" s="196"/>
      <c r="CU10" s="196"/>
      <c r="CV10" s="196"/>
      <c r="CW10" s="196"/>
      <c r="CX10" s="196"/>
      <c r="CY10" s="196"/>
      <c r="CZ10" s="196"/>
      <c r="DA10" s="196"/>
      <c r="DB10" s="196"/>
      <c r="DC10" s="196"/>
      <c r="DD10" s="196"/>
      <c r="DE10" s="196"/>
      <c r="DF10" s="196"/>
      <c r="DG10" s="196"/>
      <c r="DH10" s="196"/>
      <c r="DI10" s="196"/>
      <c r="DJ10" s="196"/>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0:D10"/>
    <mergeCell ref="A8:C8"/>
    <mergeCell ref="A9:C9"/>
  </mergeCells>
  <pageMargins bottom="0.75" footer="0.3" header="0.3" left="0.7" right="0.7" top="0.75"/>
</worksheet>
</file>

<file path=xl/worksheets/sheet16.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1499132.48</v>
      </c>
      <c r="L6" s="24" t="n">
        <f>SUM('Z08_2 一般公共预算财政拨款项目支出决算明细表'!L7)</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1499132.48</v>
      </c>
      <c r="AA6" s="24" t="n">
        <f>SUM('Z08_2 一般公共预算财政拨款项目支出决算明细表'!AA7)</f>
        <v>0.0</v>
      </c>
      <c r="AB6" s="24" t="n">
        <f>SUM('Z08_2 一般公共预算财政拨款项目支出决算明细表'!AB7)</f>
        <v>117493.0</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0.0</v>
      </c>
      <c r="AH6" s="24" t="n">
        <f>SUM('Z08_2 一般公共预算财政拨款项目支出决算明细表'!AH7)</f>
        <v>0.0</v>
      </c>
      <c r="AI6" s="24" t="n">
        <f>SUM('Z08_2 一般公共预算财政拨款项目支出决算明细表'!AI7)</f>
        <v>0.0</v>
      </c>
      <c r="AJ6" s="24" t="n">
        <f>SUM('Z08_2 一般公共预算财政拨款项目支出决算明细表'!AJ7)</f>
        <v>0.0</v>
      </c>
      <c r="AK6" s="24" t="n">
        <f>SUM('Z08_2 一般公共预算财政拨款项目支出决算明细表'!AK7)</f>
        <v>0.0</v>
      </c>
      <c r="AL6" s="24" t="n">
        <f>SUM('Z08_2 一般公共预算财政拨款项目支出决算明细表'!AL7)</f>
        <v>40000.0</v>
      </c>
      <c r="AM6" s="24" t="n">
        <f>SUM('Z08_2 一般公共预算财政拨款项目支出决算明细表'!AM7)</f>
        <v>0.0</v>
      </c>
      <c r="AN6" s="24" t="n">
        <f>SUM('Z08_2 一般公共预算财政拨款项目支出决算明细表'!AN7)</f>
        <v>0.0</v>
      </c>
      <c r="AO6" s="24" t="n">
        <f>SUM('Z08_2 一般公共预算财政拨款项目支出决算明细表'!AO7)</f>
        <v>0.0</v>
      </c>
      <c r="AP6" s="24" t="n">
        <f>SUM('Z08_2 一般公共预算财政拨款项目支出决算明细表'!AP7)</f>
        <v>0.0</v>
      </c>
      <c r="AQ6" s="24" t="n">
        <f>SUM('Z08_2 一般公共预算财政拨款项目支出决算明细表'!AQ7)</f>
        <v>0.0</v>
      </c>
      <c r="AR6" s="24" t="n">
        <f>SUM('Z08_2 一般公共预算财政拨款项目支出决算明细表'!AR7)</f>
        <v>0.0</v>
      </c>
      <c r="AS6" s="24" t="n">
        <f>SUM('Z08_2 一般公共预算财政拨款项目支出决算明细表'!AS7)</f>
        <v>0.0</v>
      </c>
      <c r="AT6" s="24" t="n">
        <f>SUM('Z08_2 一般公共预算财政拨款项目支出决算明细表'!AT7)</f>
        <v>157853.0</v>
      </c>
      <c r="AU6" s="24" t="n">
        <f>SUM('Z08_2 一般公共预算财政拨款项目支出决算明细表'!AU7)</f>
        <v>1074751.98</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109034.5</v>
      </c>
      <c r="BB6" s="24" t="n">
        <f>SUM('Z08_2 一般公共预算财政拨款项目支出决算明细表'!BB7)</f>
        <v>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0.0</v>
      </c>
      <c r="CH6" s="24" t="n">
        <f>SUM('Z08_2 一般公共预算财政拨款项目支出决算明细表'!CH7)</f>
        <v>0.0</v>
      </c>
      <c r="CI6" s="24" t="n">
        <f>SUM('Z08_2 一般公共预算财政拨款项目支出决算明细表'!CI7)</f>
        <v>0.0</v>
      </c>
      <c r="CJ6" s="24" t="n">
        <f>SUM('Z08_2 一般公共预算财政拨款项目支出决算明细表'!CJ7)</f>
        <v>0.0</v>
      </c>
      <c r="CK6" s="24" t="n">
        <f>SUM('Z08_2 一般公共预算财政拨款项目支出决算明细表'!CK7)</f>
        <v>0.0</v>
      </c>
      <c r="CL6" s="24" t="n">
        <f>SUM('Z08_2 一般公共预算财政拨款项目支出决算明细表'!CL7)</f>
        <v>0.0</v>
      </c>
      <c r="CM6" s="24" t="n">
        <f>SUM('Z08_2 一般公共预算财政拨款项目支出决算明细表'!CM7)</f>
        <v>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2011409</t>
        </is>
      </c>
      <c r="B7" s="174"/>
      <c r="C7" s="174"/>
      <c r="D7" s="172" t="inlineStr">
        <is>
          <t>市场监管分局知识产权经费</t>
        </is>
      </c>
      <c r="E7" s="172"/>
      <c r="F7" s="172" t="inlineStr">
        <is>
          <t>其他运转类</t>
        </is>
      </c>
      <c r="G7" s="172"/>
      <c r="H7" s="172"/>
      <c r="I7" s="172" t="inlineStr">
        <is>
          <t>非基建项目</t>
        </is>
      </c>
      <c r="J7" s="172" t="inlineStr">
        <is>
          <t>否</t>
        </is>
      </c>
      <c r="K7" s="24" t="n">
        <v>99189.0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99189.0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99189.0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2013899</t>
        </is>
      </c>
      <c r="B8" s="174"/>
      <c r="C8" s="174"/>
      <c r="D8" s="172" t="inlineStr">
        <is>
          <t>市场监督管理事务</t>
        </is>
      </c>
      <c r="E8" s="172"/>
      <c r="F8" s="172" t="inlineStr">
        <is>
          <t>其他运转类</t>
        </is>
      </c>
      <c r="G8" s="172"/>
      <c r="H8" s="172"/>
      <c r="I8" s="172" t="inlineStr">
        <is>
          <t>非基建项目</t>
        </is>
      </c>
      <c r="J8" s="172" t="inlineStr">
        <is>
          <t>否</t>
        </is>
      </c>
      <c r="K8" s="24" t="n">
        <v>754943.48</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754943.48</v>
      </c>
      <c r="AA8" s="24" t="n">
        <v>0.0</v>
      </c>
      <c r="AB8" s="24" t="n">
        <v>117493.0</v>
      </c>
      <c r="AC8" s="24" t="n">
        <v>0.0</v>
      </c>
      <c r="AD8" s="24" t="n">
        <v>0.0</v>
      </c>
      <c r="AE8" s="24" t="n">
        <v>0.0</v>
      </c>
      <c r="AF8" s="24" t="n">
        <v>0.0</v>
      </c>
      <c r="AG8" s="24" t="n">
        <v>0.0</v>
      </c>
      <c r="AH8" s="24" t="n">
        <v>0.0</v>
      </c>
      <c r="AI8" s="24" t="n">
        <v>0.0</v>
      </c>
      <c r="AJ8" s="24" t="n">
        <v>0.0</v>
      </c>
      <c r="AK8" s="24" t="n">
        <v>0.0</v>
      </c>
      <c r="AL8" s="24" t="n">
        <v>40000.0</v>
      </c>
      <c r="AM8" s="24" t="n">
        <v>0.0</v>
      </c>
      <c r="AN8" s="24" t="n">
        <v>0.0</v>
      </c>
      <c r="AO8" s="24" t="n">
        <v>0.0</v>
      </c>
      <c r="AP8" s="24" t="n">
        <v>0.0</v>
      </c>
      <c r="AQ8" s="24" t="n">
        <v>0.0</v>
      </c>
      <c r="AR8" s="24" t="n">
        <v>0.0</v>
      </c>
      <c r="AS8" s="24" t="n">
        <v>0.0</v>
      </c>
      <c r="AT8" s="24" t="n">
        <v>157853.0</v>
      </c>
      <c r="AU8" s="24" t="n">
        <v>429751.98</v>
      </c>
      <c r="AV8" s="24" t="n">
        <v>0.0</v>
      </c>
      <c r="AW8" s="24" t="n">
        <v>0.0</v>
      </c>
      <c r="AX8" s="24" t="n">
        <v>0.0</v>
      </c>
      <c r="AY8" s="24" t="n">
        <v>0.0</v>
      </c>
      <c r="AZ8" s="24" t="n">
        <v>0.0</v>
      </c>
      <c r="BA8" s="24" t="n">
        <v>9845.5</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2159999</t>
        </is>
      </c>
      <c r="B9" s="174"/>
      <c r="C9" s="174"/>
      <c r="D9" s="172" t="inlineStr">
        <is>
          <t>资源勘探工业信息等支出</t>
        </is>
      </c>
      <c r="E9" s="172"/>
      <c r="F9" s="172" t="inlineStr">
        <is>
          <t>其他运转类</t>
        </is>
      </c>
      <c r="G9" s="172"/>
      <c r="H9" s="172"/>
      <c r="I9" s="172" t="inlineStr">
        <is>
          <t>非基建项目</t>
        </is>
      </c>
      <c r="J9" s="172" t="inlineStr">
        <is>
          <t>否</t>
        </is>
      </c>
      <c r="K9" s="24" t="n">
        <f>'Z08_2 一般公共预算财政拨款项目支出决算明细表'!L9 + 'Z08_2 一般公共预算财政拨款项目支出决算明细表'!Z9 + 'Z08_2 一般公共预算财政拨款项目支出决算明细表'!BB9 + 'Z08_2 一般公共预算财政拨款项目支出决算明细表'!BO9 + 'Z08_2 一般公共预算财政拨款项目支出决算明细表'!BT9 + 'Z08_2 一般公共预算财政拨款项目支出决算明细表'!CG9 + 'Z08_2 一般公共预算财政拨款项目支出决算明细表'!CX9 + 'Z08_2 一般公共预算财政拨款项目支出决算明细表'!DA9 + 'Z08_2 一般公共预算财政拨款项目支出决算明细表'!DG9 + 'Z08_2 一般公共预算财政拨款项目支出决算明细表'!DK9</f>
        <v>645000.0</v>
      </c>
      <c r="L9" s="24" t="n">
        <f>('Z08_2 一般公共预算财政拨款项目支出决算明细表'!M9+'Z08_2 一般公共预算财政拨款项目支出决算明细表'!N9+'Z08_2 一般公共预算财政拨款项目支出决算明细表'!O9+'Z08_2 一般公共预算财政拨款项目支出决算明细表'!P9+'Z08_2 一般公共预算财政拨款项目支出决算明细表'!Q9+'Z08_2 一般公共预算财政拨款项目支出决算明细表'!R9+'Z08_2 一般公共预算财政拨款项目支出决算明细表'!S9+'Z08_2 一般公共预算财政拨款项目支出决算明细表'!T9+'Z08_2 一般公共预算财政拨款项目支出决算明细表'!U9+'Z08_2 一般公共预算财政拨款项目支出决算明细表'!V9+'Z08_2 一般公共预算财政拨款项目支出决算明细表'!W9+'Z08_2 一般公共预算财政拨款项目支出决算明细表'!X9+'Z08_2 一般公共预算财政拨款项目支出决算明细表'!Y9)</f>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f>('Z08_2 一般公共预算财政拨款项目支出决算明细表'!AA9+'Z08_2 一般公共预算财政拨款项目支出决算明细表'!AB9+'Z08_2 一般公共预算财政拨款项目支出决算明细表'!AC9+'Z08_2 一般公共预算财政拨款项目支出决算明细表'!AD9+'Z08_2 一般公共预算财政拨款项目支出决算明细表'!AE9+'Z08_2 一般公共预算财政拨款项目支出决算明细表'!AF9+'Z08_2 一般公共预算财政拨款项目支出决算明细表'!AG9+'Z08_2 一般公共预算财政拨款项目支出决算明细表'!AH9+'Z08_2 一般公共预算财政拨款项目支出决算明细表'!AI9+'Z08_2 一般公共预算财政拨款项目支出决算明细表'!AJ9+'Z08_2 一般公共预算财政拨款项目支出决算明细表'!AK9+'Z08_2 一般公共预算财政拨款项目支出决算明细表'!AL9+'Z08_2 一般公共预算财政拨款项目支出决算明细表'!AM9+'Z08_2 一般公共预算财政拨款项目支出决算明细表'!AN9+'Z08_2 一般公共预算财政拨款项目支出决算明细表'!AO9+'Z08_2 一般公共预算财政拨款项目支出决算明细表'!AP9+'Z08_2 一般公共预算财政拨款项目支出决算明细表'!AQ9+'Z08_2 一般公共预算财政拨款项目支出决算明细表'!AR9+'Z08_2 一般公共预算财政拨款项目支出决算明细表'!AS9+'Z08_2 一般公共预算财政拨款项目支出决算明细表'!AT9+'Z08_2 一般公共预算财政拨款项目支出决算明细表'!AU9+'Z08_2 一般公共预算财政拨款项目支出决算明细表'!AV9+'Z08_2 一般公共预算财政拨款项目支出决算明细表'!AW9+'Z08_2 一般公共预算财政拨款项目支出决算明细表'!AX9+'Z08_2 一般公共预算财政拨款项目支出决算明细表'!AY9+'Z08_2 一般公共预算财政拨款项目支出决算明细表'!AZ9+'Z08_2 一般公共预算财政拨款项目支出决算明细表'!BA9)</f>
        <v>645000.0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645000.0</v>
      </c>
      <c r="AV9" s="24" t="n">
        <v>0.0</v>
      </c>
      <c r="AW9" s="24" t="n">
        <v>0.0</v>
      </c>
      <c r="AX9" s="24" t="n">
        <v>0.0</v>
      </c>
      <c r="AY9" s="24" t="n">
        <v>0.0</v>
      </c>
      <c r="AZ9" s="24" t="n">
        <v>0.0</v>
      </c>
      <c r="BA9" s="24" t="n">
        <v>0.0</v>
      </c>
      <c r="BB9" s="24" t="n">
        <f>('Z08_2 一般公共预算财政拨款项目支出决算明细表'!BC9+'Z08_2 一般公共预算财政拨款项目支出决算明细表'!BD9+'Z08_2 一般公共预算财政拨款项目支出决算明细表'!BE9+'Z08_2 一般公共预算财政拨款项目支出决算明细表'!BF9+'Z08_2 一般公共预算财政拨款项目支出决算明细表'!BG9+'Z08_2 一般公共预算财政拨款项目支出决算明细表'!BH9+'Z08_2 一般公共预算财政拨款项目支出决算明细表'!BI9+'Z08_2 一般公共预算财政拨款项目支出决算明细表'!BJ9+'Z08_2 一般公共预算财政拨款项目支出决算明细表'!BK9+'Z08_2 一般公共预算财政拨款项目支出决算明细表'!BL9+'Z08_2 一般公共预算财政拨款项目支出决算明细表'!BM9+'Z08_2 一般公共预算财政拨款项目支出决算明细表'!BN9)</f>
        <v>0.0</v>
      </c>
      <c r="BC9" s="24" t="n">
        <v>0.0</v>
      </c>
      <c r="BD9" s="24" t="n">
        <v>0.0</v>
      </c>
      <c r="BE9" s="24" t="n">
        <v>0.0</v>
      </c>
      <c r="BF9" s="24" t="n">
        <v>0.0</v>
      </c>
      <c r="BG9" s="24" t="n">
        <v>0.0</v>
      </c>
      <c r="BH9" s="24" t="n">
        <v>0.0</v>
      </c>
      <c r="BI9" s="24" t="n">
        <v>0.0</v>
      </c>
      <c r="BJ9" s="24" t="n">
        <v>0.0</v>
      </c>
      <c r="BK9" s="24" t="n">
        <v>0.0</v>
      </c>
      <c r="BL9" s="24" t="n">
        <v>0.0</v>
      </c>
      <c r="BM9" s="24" t="n">
        <v>0.0</v>
      </c>
      <c r="BN9" s="24" t="n">
        <v>0.0</v>
      </c>
      <c r="BO9" s="24" t="n">
        <f>('Z08_2 一般公共预算财政拨款项目支出决算明细表'!BP9+'Z08_2 一般公共预算财政拨款项目支出决算明细表'!BQ9+'Z08_2 一般公共预算财政拨款项目支出决算明细表'!BR9+'Z08_2 一般公共预算财政拨款项目支出决算明细表'!BS9)</f>
        <v>0.0</v>
      </c>
      <c r="BP9" s="24" t="n">
        <v>0.0</v>
      </c>
      <c r="BQ9" s="24" t="n">
        <v>0.0</v>
      </c>
      <c r="BR9" s="24" t="n">
        <v>0.0</v>
      </c>
      <c r="BS9" s="24" t="n">
        <v>0.0</v>
      </c>
      <c r="BT9" s="24" t="n">
        <f>('Z08_2 一般公共预算财政拨款项目支出决算明细表'!BU9+'Z08_2 一般公共预算财政拨款项目支出决算明细表'!BV9+'Z08_2 一般公共预算财政拨款项目支出决算明细表'!BW9+'Z08_2 一般公共预算财政拨款项目支出决算明细表'!BX9+'Z08_2 一般公共预算财政拨款项目支出决算明细表'!BY9+'Z08_2 一般公共预算财政拨款项目支出决算明细表'!BZ9+'Z08_2 一般公共预算财政拨款项目支出决算明细表'!CA9+'Z08_2 一般公共预算财政拨款项目支出决算明细表'!CB9+'Z08_2 一般公共预算财政拨款项目支出决算明细表'!CC9+'Z08_2 一般公共预算财政拨款项目支出决算明细表'!CD9+'Z08_2 一般公共预算财政拨款项目支出决算明细表'!CE9+'Z08_2 一般公共预算财政拨款项目支出决算明细表'!CF9)</f>
        <v>0.0</v>
      </c>
      <c r="BU9" s="24" t="n">
        <v>0.0</v>
      </c>
      <c r="BV9" s="24" t="n">
        <v>0.0</v>
      </c>
      <c r="BW9" s="24" t="n">
        <v>0.0</v>
      </c>
      <c r="BX9" s="24" t="n">
        <v>0.0</v>
      </c>
      <c r="BY9" s="24" t="n">
        <v>0.0</v>
      </c>
      <c r="BZ9" s="24" t="n">
        <v>0.0</v>
      </c>
      <c r="CA9" s="24" t="n">
        <v>0.0</v>
      </c>
      <c r="CB9" s="24" t="n">
        <v>0.0</v>
      </c>
      <c r="CC9" s="24" t="n">
        <v>0.0</v>
      </c>
      <c r="CD9" s="24" t="n">
        <v>0.0</v>
      </c>
      <c r="CE9" s="24" t="n">
        <v>0.0</v>
      </c>
      <c r="CF9" s="24" t="n">
        <v>0.0</v>
      </c>
      <c r="CG9" s="24" t="n">
        <f>('Z08_2 一般公共预算财政拨款项目支出决算明细表'!CH9+'Z08_2 一般公共预算财政拨款项目支出决算明细表'!CI9+'Z08_2 一般公共预算财政拨款项目支出决算明细表'!CJ9+'Z08_2 一般公共预算财政拨款项目支出决算明细表'!CK9+'Z08_2 一般公共预算财政拨款项目支出决算明细表'!CL9+'Z08_2 一般公共预算财政拨款项目支出决算明细表'!CM9+'Z08_2 一般公共预算财政拨款项目支出决算明细表'!CN9+'Z08_2 一般公共预算财政拨款项目支出决算明细表'!CO9+'Z08_2 一般公共预算财政拨款项目支出决算明细表'!CP9+'Z08_2 一般公共预算财政拨款项目支出决算明细表'!CQ9+'Z08_2 一般公共预算财政拨款项目支出决算明细表'!CR9+'Z08_2 一般公共预算财政拨款项目支出决算明细表'!CS9+'Z08_2 一般公共预算财政拨款项目支出决算明细表'!CT9+'Z08_2 一般公共预算财政拨款项目支出决算明细表'!CU9+'Z08_2 一般公共预算财政拨款项目支出决算明细表'!CV9+'Z08_2 一般公共预算财政拨款项目支出决算明细表'!CW9)</f>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f>'Z08_2 一般公共预算财政拨款项目支出决算明细表'!CY9 + 'Z08_2 一般公共预算财政拨款项目支出决算明细表'!CZ9</f>
        <v>0.0</v>
      </c>
      <c r="CY9" s="24" t="n">
        <v>0.0</v>
      </c>
      <c r="CZ9" s="24" t="n">
        <v>0.0</v>
      </c>
      <c r="DA9" s="24" t="n">
        <f>('Z08_2 一般公共预算财政拨款项目支出决算明细表'!DB9+'Z08_2 一般公共预算财政拨款项目支出决算明细表'!DC9+'Z08_2 一般公共预算财政拨款项目支出决算明细表'!DD9+'Z08_2 一般公共预算财政拨款项目支出决算明细表'!DE9+'Z08_2 一般公共预算财政拨款项目支出决算明细表'!DF9)</f>
        <v>0.0</v>
      </c>
      <c r="DB9" s="24" t="n">
        <v>0.0</v>
      </c>
      <c r="DC9" s="24" t="n">
        <v>0.0</v>
      </c>
      <c r="DD9" s="24" t="n">
        <v>0.0</v>
      </c>
      <c r="DE9" s="24" t="n">
        <v>0.0</v>
      </c>
      <c r="DF9" s="24" t="n">
        <v>0.0</v>
      </c>
      <c r="DG9" s="24" t="n">
        <f>('Z08_2 一般公共预算财政拨款项目支出决算明细表'!DH9+'Z08_2 一般公共预算财政拨款项目支出决算明细表'!DI9+'Z08_2 一般公共预算财政拨款项目支出决算明细表'!DJ9)</f>
        <v>0.0</v>
      </c>
      <c r="DH9" s="24" t="n">
        <v>0.0</v>
      </c>
      <c r="DI9" s="24" t="n">
        <v>0.0</v>
      </c>
      <c r="DJ9" s="24" t="n">
        <v>0.0</v>
      </c>
      <c r="DK9" s="24" t="n">
        <f>('Z08_2 一般公共预算财政拨款项目支出决算明细表'!DL9+'Z08_2 一般公共预算财政拨款项目支出决算明细表'!DM9+'Z08_2 一般公共预算财政拨款项目支出决算明细表'!DN9+'Z08_2 一般公共预算财政拨款项目支出决算明细表'!DO9+'Z08_2 一般公共预算财政拨款项目支出决算明细表'!DP9)</f>
        <v>0.0</v>
      </c>
      <c r="DL9" s="24" t="n">
        <v>0.0</v>
      </c>
      <c r="DM9" s="24" t="n">
        <v>0.0</v>
      </c>
      <c r="DN9" s="24" t="n">
        <v>0.0</v>
      </c>
      <c r="DO9" s="24" t="n">
        <v>0.0</v>
      </c>
      <c r="DP9" s="26"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J7:J9" allowBlank="true" errorStyle="stop">
      <formula1>HIDDENSHEETNAME!$C$2:$C$3</formula1>
    </dataValidation>
    <dataValidation type="list" sqref="I7:I9" allowBlank="true" errorStyle="stop">
      <formula1>HIDDENSHEETNAME!$N$2:$N$5</formula1>
    </dataValidation>
    <dataValidation type="list" sqref="F7:F9"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O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c r="E6" s="118" t="inlineStr">
        <is>
          <t>—</t>
        </is>
      </c>
      <c r="F6" s="108"/>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c r="E7" s="118" t="inlineStr">
        <is>
          <t>—</t>
        </is>
      </c>
      <c r="F7" s="108"/>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c r="E8" s="118" t="inlineStr">
        <is>
          <t>—</t>
        </is>
      </c>
      <c r="F8" s="108"/>
      <c r="G8" s="112" t="inlineStr">
        <is>
          <t xml:space="preserve">        一般公共预算财政拨款结转</t>
        </is>
      </c>
      <c r="H8" s="104" t="inlineStr">
        <is>
          <t>28</t>
        </is>
      </c>
      <c r="I8" s="108"/>
      <c r="J8" s="110" t="n">
        <v>0.0</v>
      </c>
    </row>
    <row r="9" customHeight="true" ht="15.0">
      <c r="A9" s="112" t="inlineStr">
        <is>
          <t xml:space="preserve">  （三）固定资产原值</t>
        </is>
      </c>
      <c r="B9" s="104" t="inlineStr">
        <is>
          <t>6</t>
        </is>
      </c>
      <c r="C9" s="118" t="inlineStr">
        <is>
          <t>—</t>
        </is>
      </c>
      <c r="D9" s="108"/>
      <c r="E9" s="118" t="inlineStr">
        <is>
          <t>—</t>
        </is>
      </c>
      <c r="F9" s="108"/>
      <c r="G9" s="112" t="inlineStr">
        <is>
          <t xml:space="preserve">        政府性基金预算财政拨款结转</t>
        </is>
      </c>
      <c r="H9" s="104" t="inlineStr">
        <is>
          <t>29</t>
        </is>
      </c>
      <c r="I9" s="108"/>
      <c r="J9" s="110"/>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c r="J10" s="110"/>
    </row>
    <row r="11" customHeight="true" ht="15.0">
      <c r="A11" s="112" t="inlineStr">
        <is>
          <t xml:space="preserve">                1.办公用房</t>
        </is>
      </c>
      <c r="B11" s="104" t="inlineStr">
        <is>
          <t>8</t>
        </is>
      </c>
      <c r="C11" s="108"/>
      <c r="D11" s="108"/>
      <c r="E11" s="108"/>
      <c r="F11" s="108"/>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c r="D12" s="108"/>
      <c r="E12" s="108"/>
      <c r="F12" s="108"/>
      <c r="G12" s="112" t="inlineStr">
        <is>
          <t xml:space="preserve">        一般公共预算财政拨款结余</t>
        </is>
      </c>
      <c r="H12" s="104" t="inlineStr">
        <is>
          <t>32</t>
        </is>
      </c>
      <c r="I12" s="108"/>
      <c r="J12" s="110"/>
    </row>
    <row r="13" customHeight="true" ht="15.0">
      <c r="A13" s="112" t="inlineStr">
        <is>
          <t xml:space="preserve">                3.其他（不含构筑物）</t>
        </is>
      </c>
      <c r="B13" s="104" t="inlineStr">
        <is>
          <t>10</t>
        </is>
      </c>
      <c r="C13" s="108"/>
      <c r="D13" s="108"/>
      <c r="E13" s="108"/>
      <c r="F13" s="108"/>
      <c r="G13" s="112" t="inlineStr">
        <is>
          <t xml:space="preserve">        政府性基金预算财政拨款结余</t>
        </is>
      </c>
      <c r="H13" s="104" t="inlineStr">
        <is>
          <t>33</t>
        </is>
      </c>
      <c r="I13" s="108"/>
      <c r="J13" s="110"/>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28"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c r="J14" s="110"/>
    </row>
    <row r="15" customHeight="true" ht="15.0">
      <c r="A15" s="112" t="inlineStr">
        <is>
          <t xml:space="preserve">                1.轿车</t>
        </is>
      </c>
      <c r="B15" s="104" t="inlineStr">
        <is>
          <t>12</t>
        </is>
      </c>
      <c r="C15" s="228"/>
      <c r="D15" s="108"/>
      <c r="E15" s="228"/>
      <c r="F15" s="108"/>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c r="D16" s="108"/>
      <c r="E16" s="228"/>
      <c r="F16" s="108"/>
      <c r="G16" s="112" t="inlineStr">
        <is>
          <t xml:space="preserve">     1．非财政拨款结转</t>
        </is>
      </c>
      <c r="H16" s="104" t="inlineStr">
        <is>
          <t>36</t>
        </is>
      </c>
      <c r="I16" s="108"/>
      <c r="J16" s="110"/>
    </row>
    <row r="17" customHeight="true" ht="15.0">
      <c r="A17" s="112" t="inlineStr">
        <is>
          <t xml:space="preserve">                3.小型客车</t>
        </is>
      </c>
      <c r="B17" s="104" t="inlineStr">
        <is>
          <t>14</t>
        </is>
      </c>
      <c r="C17" s="228"/>
      <c r="D17" s="108"/>
      <c r="E17" s="228"/>
      <c r="F17" s="108"/>
      <c r="G17" s="112" t="inlineStr">
        <is>
          <t xml:space="preserve">     2．非财政拨款结余</t>
        </is>
      </c>
      <c r="H17" s="104" t="inlineStr">
        <is>
          <t>37</t>
        </is>
      </c>
      <c r="I17" s="108"/>
      <c r="J17" s="110"/>
    </row>
    <row r="18" customHeight="true" ht="15.0">
      <c r="A18" s="112" t="inlineStr">
        <is>
          <t xml:space="preserve">                4.中型客车和大型客车</t>
        </is>
      </c>
      <c r="B18" s="104" t="inlineStr">
        <is>
          <t>15</t>
        </is>
      </c>
      <c r="C18" s="228"/>
      <c r="D18" s="108"/>
      <c r="E18" s="228"/>
      <c r="F18" s="108"/>
      <c r="G18" s="112" t="inlineStr">
        <is>
          <t xml:space="preserve">     3．专用结余</t>
        </is>
      </c>
      <c r="H18" s="104" t="inlineStr">
        <is>
          <t>38</t>
        </is>
      </c>
      <c r="I18" s="108"/>
      <c r="J18" s="110"/>
    </row>
    <row r="19" customHeight="true" ht="15.0">
      <c r="A19" s="112" t="inlineStr">
        <is>
          <t xml:space="preserve">                5.其他车型</t>
        </is>
      </c>
      <c r="B19" s="104" t="inlineStr">
        <is>
          <t>16</t>
        </is>
      </c>
      <c r="C19" s="228"/>
      <c r="D19" s="108"/>
      <c r="E19" s="228"/>
      <c r="F19" s="108"/>
      <c r="G19" s="112" t="inlineStr">
        <is>
          <t xml:space="preserve">     4．经营结余</t>
        </is>
      </c>
      <c r="H19" s="104" t="inlineStr">
        <is>
          <t>39</t>
        </is>
      </c>
      <c r="I19" s="108" t="n">
        <v>0.0</v>
      </c>
      <c r="J19" s="110"/>
    </row>
    <row r="20" customHeight="true" ht="15.0">
      <c r="A20" s="112" t="inlineStr">
        <is>
          <t xml:space="preserve">        减：固定资产累计折旧</t>
        </is>
      </c>
      <c r="B20" s="104" t="inlineStr">
        <is>
          <t>17</t>
        </is>
      </c>
      <c r="C20" s="118" t="inlineStr">
        <is>
          <t>—</t>
        </is>
      </c>
      <c r="D20" s="108"/>
      <c r="E20" s="118" t="inlineStr">
        <is>
          <t>—</t>
        </is>
      </c>
      <c r="F20" s="108"/>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0.0</v>
      </c>
      <c r="E21" s="118" t="inlineStr">
        <is>
          <t>—</t>
        </is>
      </c>
      <c r="F21" s="108" t="n">
        <f>'F01 预算支出相关信息表'!F9 - 'F01 预算支出相关信息表'!F20</f>
        <v>0.0</v>
      </c>
      <c r="G21" s="112"/>
      <c r="H21" s="104" t="inlineStr">
        <is>
          <t>41</t>
        </is>
      </c>
      <c r="I21" s="114"/>
      <c r="J21" s="116"/>
    </row>
    <row r="22" customHeight="true" ht="15.0">
      <c r="A22" s="112" t="inlineStr">
        <is>
          <t xml:space="preserve">  （四）在建工程</t>
        </is>
      </c>
      <c r="B22" s="104" t="inlineStr">
        <is>
          <t>19</t>
        </is>
      </c>
      <c r="C22" s="118" t="inlineStr">
        <is>
          <t>—</t>
        </is>
      </c>
      <c r="D22" s="108"/>
      <c r="E22" s="118" t="inlineStr">
        <is>
          <t>—</t>
        </is>
      </c>
      <c r="F22" s="108"/>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c r="E24" s="118" t="inlineStr">
        <is>
          <t>—</t>
        </is>
      </c>
      <c r="F24" s="108"/>
      <c r="G24" s="112"/>
      <c r="H24" s="104" t="inlineStr">
        <is>
          <t>44</t>
        </is>
      </c>
      <c r="I24" s="114"/>
      <c r="J24" s="116"/>
    </row>
    <row r="25" customHeight="true" ht="15.0">
      <c r="A25" s="112" t="inlineStr">
        <is>
          <t xml:space="preserve">  （二）应缴财政款</t>
        </is>
      </c>
      <c r="B25" s="104" t="inlineStr">
        <is>
          <t>22</t>
        </is>
      </c>
      <c r="C25" s="118" t="inlineStr">
        <is>
          <t>—</t>
        </is>
      </c>
      <c r="D25" s="108"/>
      <c r="E25" s="118" t="inlineStr">
        <is>
          <t>—</t>
        </is>
      </c>
      <c r="F25" s="108"/>
      <c r="G25" s="112"/>
      <c r="H25" s="104" t="inlineStr">
        <is>
          <t>45</t>
        </is>
      </c>
      <c r="I25" s="114"/>
      <c r="J25" s="116"/>
    </row>
    <row r="26" customHeight="true" ht="15.0">
      <c r="A26" s="230" t="inlineStr">
        <is>
          <t xml:space="preserve">  （三）应付职工薪酬</t>
        </is>
      </c>
      <c r="B26" s="232" t="inlineStr">
        <is>
          <t>23</t>
        </is>
      </c>
      <c r="C26" s="234" t="inlineStr">
        <is>
          <t>—</t>
        </is>
      </c>
      <c r="D26" s="132"/>
      <c r="E26" s="234" t="inlineStr">
        <is>
          <t>—</t>
        </is>
      </c>
      <c r="F26" s="132"/>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8.xml><?xml version="1.0" encoding="utf-8"?>
<worksheet xmlns="http://schemas.openxmlformats.org/spreadsheetml/2006/main">
  <sheetPr>
    <outlinePr summaryBelow="false"/>
  </sheetPr>
  <dimension ref="A1:AS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244" t="inlineStr">
        <is>
          <t>项目</t>
        </is>
      </c>
      <c r="B1" s="218"/>
      <c r="C1" s="218"/>
      <c r="D1" s="218"/>
      <c r="E1" s="246" t="inlineStr">
        <is>
          <t>调整前年初结转和结余</t>
        </is>
      </c>
      <c r="F1" s="98"/>
      <c r="G1" s="98"/>
      <c r="H1" s="98"/>
      <c r="I1" s="248" t="inlineStr">
        <is>
          <t>变动项目</t>
        </is>
      </c>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246" t="inlineStr">
        <is>
          <t>调整后年初结转和结余</t>
        </is>
      </c>
      <c r="AP1" s="98"/>
      <c r="AQ1" s="98"/>
      <c r="AR1" s="98"/>
      <c r="AS1" s="250" t="inlineStr">
        <is>
          <t>备注</t>
        </is>
      </c>
    </row>
    <row r="2" customHeight="true" ht="15.0">
      <c r="A2" s="252" t="inlineStr">
        <is>
          <t>支出功能分类科目代码</t>
        </is>
      </c>
      <c r="B2" s="98"/>
      <c r="C2" s="98"/>
      <c r="D2" s="254" t="inlineStr">
        <is>
          <t>科目名称</t>
        </is>
      </c>
      <c r="E2" s="214" t="inlineStr">
        <is>
          <t>合计</t>
        </is>
      </c>
      <c r="F2" s="256" t="inlineStr">
        <is>
          <t>其中：</t>
        </is>
      </c>
      <c r="G2" s="258"/>
      <c r="H2" s="258"/>
      <c r="I2" s="214" t="inlineStr">
        <is>
          <t>合计</t>
        </is>
      </c>
      <c r="J2" s="256" t="inlineStr">
        <is>
          <t>其中：</t>
        </is>
      </c>
      <c r="K2" s="258"/>
      <c r="L2" s="258"/>
      <c r="M2" s="246" t="inlineStr">
        <is>
          <t>会计差错更正</t>
        </is>
      </c>
      <c r="N2" s="98"/>
      <c r="O2" s="98"/>
      <c r="P2" s="98"/>
      <c r="Q2" s="246" t="inlineStr">
        <is>
          <t>收回以前年度支出</t>
        </is>
      </c>
      <c r="R2" s="98"/>
      <c r="S2" s="98"/>
      <c r="T2" s="98"/>
      <c r="U2" s="246" t="inlineStr">
        <is>
          <t>归集调入</t>
        </is>
      </c>
      <c r="V2" s="98"/>
      <c r="W2" s="98"/>
      <c r="X2" s="98"/>
      <c r="Y2" s="246" t="inlineStr">
        <is>
          <t>归集调出</t>
        </is>
      </c>
      <c r="Z2" s="98"/>
      <c r="AA2" s="98"/>
      <c r="AB2" s="98"/>
      <c r="AC2" s="246" t="inlineStr">
        <is>
          <t>归集上缴和缴回资金</t>
        </is>
      </c>
      <c r="AD2" s="98"/>
      <c r="AE2" s="98"/>
      <c r="AF2" s="98"/>
      <c r="AG2" s="246" t="inlineStr">
        <is>
          <t>单位内部调剂</t>
        </is>
      </c>
      <c r="AH2" s="98"/>
      <c r="AI2" s="98"/>
      <c r="AJ2" s="98"/>
      <c r="AK2" s="246" t="inlineStr">
        <is>
          <t>其他</t>
        </is>
      </c>
      <c r="AL2" s="98"/>
      <c r="AM2" s="98"/>
      <c r="AN2" s="98"/>
      <c r="AO2" s="214" t="inlineStr">
        <is>
          <t>合计</t>
        </is>
      </c>
      <c r="AP2" s="256" t="inlineStr">
        <is>
          <t>其中：</t>
        </is>
      </c>
      <c r="AQ2" s="258"/>
      <c r="AR2" s="258"/>
      <c r="AS2" s="260"/>
    </row>
    <row r="3" customHeight="true" ht="15.0">
      <c r="A3" s="98"/>
      <c r="B3" s="98"/>
      <c r="C3" s="98"/>
      <c r="D3" s="218"/>
      <c r="E3" s="98"/>
      <c r="F3" s="88" t="inlineStr">
        <is>
          <t>一般公共预算财政拨款</t>
        </is>
      </c>
      <c r="G3" s="88" t="inlineStr">
        <is>
          <t>政府性基金预算财政拨款</t>
        </is>
      </c>
      <c r="H3" s="88" t="inlineStr">
        <is>
          <t>国有资本经营预算财政拨款</t>
        </is>
      </c>
      <c r="I3" s="98"/>
      <c r="J3" s="88" t="inlineStr">
        <is>
          <t>一般公共预算财政拨款</t>
        </is>
      </c>
      <c r="K3" s="88" t="inlineStr">
        <is>
          <t>政府性基金预算财政拨款</t>
        </is>
      </c>
      <c r="L3" s="88" t="inlineStr">
        <is>
          <t>国有资本经营预算财政拨款</t>
        </is>
      </c>
      <c r="M3" s="88" t="inlineStr">
        <is>
          <t>小计</t>
        </is>
      </c>
      <c r="N3" s="256" t="inlineStr">
        <is>
          <t>其中：</t>
        </is>
      </c>
      <c r="O3" s="258"/>
      <c r="P3" s="258"/>
      <c r="Q3" s="88" t="inlineStr">
        <is>
          <t>小计</t>
        </is>
      </c>
      <c r="R3" s="256" t="inlineStr">
        <is>
          <t>其中：</t>
        </is>
      </c>
      <c r="S3" s="258"/>
      <c r="T3" s="258"/>
      <c r="U3" s="88" t="inlineStr">
        <is>
          <t>小计</t>
        </is>
      </c>
      <c r="V3" s="256" t="inlineStr">
        <is>
          <t>其中：</t>
        </is>
      </c>
      <c r="W3" s="258"/>
      <c r="X3" s="258"/>
      <c r="Y3" s="88" t="inlineStr">
        <is>
          <t>小计</t>
        </is>
      </c>
      <c r="Z3" s="256" t="inlineStr">
        <is>
          <t>其中：</t>
        </is>
      </c>
      <c r="AA3" s="258"/>
      <c r="AB3" s="258"/>
      <c r="AC3" s="88" t="inlineStr">
        <is>
          <t>小计</t>
        </is>
      </c>
      <c r="AD3" s="256" t="inlineStr">
        <is>
          <t>其中：</t>
        </is>
      </c>
      <c r="AE3" s="258"/>
      <c r="AF3" s="258"/>
      <c r="AG3" s="88" t="inlineStr">
        <is>
          <t>小计</t>
        </is>
      </c>
      <c r="AH3" s="256" t="inlineStr">
        <is>
          <t>其中：</t>
        </is>
      </c>
      <c r="AI3" s="258"/>
      <c r="AJ3" s="258"/>
      <c r="AK3" s="88" t="inlineStr">
        <is>
          <t>小计</t>
        </is>
      </c>
      <c r="AL3" s="256" t="inlineStr">
        <is>
          <t>其中：</t>
        </is>
      </c>
      <c r="AM3" s="258"/>
      <c r="AN3" s="258"/>
      <c r="AO3" s="98"/>
      <c r="AP3" s="88" t="inlineStr">
        <is>
          <t>一般公共预算财政拨款</t>
        </is>
      </c>
      <c r="AQ3" s="88" t="inlineStr">
        <is>
          <t>政府性基金预算财政拨款</t>
        </is>
      </c>
      <c r="AR3" s="88" t="inlineStr">
        <is>
          <t>国有资本经营预算财政拨款</t>
        </is>
      </c>
      <c r="AS3" s="260"/>
    </row>
    <row r="4" customHeight="true" ht="29.25">
      <c r="A4" s="98"/>
      <c r="B4" s="98"/>
      <c r="C4" s="98"/>
      <c r="D4" s="218"/>
      <c r="E4" s="98"/>
      <c r="F4" s="98"/>
      <c r="G4" s="98"/>
      <c r="H4" s="98"/>
      <c r="I4" s="98"/>
      <c r="J4" s="98"/>
      <c r="K4" s="98"/>
      <c r="L4" s="98"/>
      <c r="M4" s="98"/>
      <c r="N4" s="100" t="inlineStr">
        <is>
          <t>一般公共预算财政拨款</t>
        </is>
      </c>
      <c r="O4" s="100" t="inlineStr">
        <is>
          <t>政府性基金预算财政拨款</t>
        </is>
      </c>
      <c r="P4" s="100" t="inlineStr">
        <is>
          <t>国有资本经营预算财政拨款</t>
        </is>
      </c>
      <c r="Q4" s="98"/>
      <c r="R4" s="100" t="inlineStr">
        <is>
          <t>一般公共预算财政拨款</t>
        </is>
      </c>
      <c r="S4" s="100" t="inlineStr">
        <is>
          <t>政府性基金预算财政拨款</t>
        </is>
      </c>
      <c r="T4" s="100" t="inlineStr">
        <is>
          <t>国有资本经营预算财政拨款</t>
        </is>
      </c>
      <c r="U4" s="98"/>
      <c r="V4" s="100" t="inlineStr">
        <is>
          <t>一般公共预算财政拨款</t>
        </is>
      </c>
      <c r="W4" s="100" t="inlineStr">
        <is>
          <t>政府性基金预算财政拨款</t>
        </is>
      </c>
      <c r="X4" s="100" t="inlineStr">
        <is>
          <t>国有资本经营预算财政拨款</t>
        </is>
      </c>
      <c r="Y4" s="98"/>
      <c r="Z4" s="100" t="inlineStr">
        <is>
          <t>一般公共预算财政拨款</t>
        </is>
      </c>
      <c r="AA4" s="100" t="inlineStr">
        <is>
          <t>政府性基金预算财政拨款</t>
        </is>
      </c>
      <c r="AB4" s="100" t="inlineStr">
        <is>
          <t>国有资本经营预算财政拨款</t>
        </is>
      </c>
      <c r="AC4" s="98"/>
      <c r="AD4" s="100" t="inlineStr">
        <is>
          <t>一般公共预算财政拨款</t>
        </is>
      </c>
      <c r="AE4" s="100" t="inlineStr">
        <is>
          <t>政府性基金预算财政拨款</t>
        </is>
      </c>
      <c r="AF4" s="100" t="inlineStr">
        <is>
          <t>国有资本经营预算财政拨款</t>
        </is>
      </c>
      <c r="AG4" s="98"/>
      <c r="AH4" s="100" t="inlineStr">
        <is>
          <t>一般公共预算财政拨款</t>
        </is>
      </c>
      <c r="AI4" s="100" t="inlineStr">
        <is>
          <t>政府性基金预算财政拨款</t>
        </is>
      </c>
      <c r="AJ4" s="100" t="inlineStr">
        <is>
          <t>国有资本经营预算财政拨款</t>
        </is>
      </c>
      <c r="AK4" s="98"/>
      <c r="AL4" s="100" t="inlineStr">
        <is>
          <t>一般公共预算财政拨款</t>
        </is>
      </c>
      <c r="AM4" s="100" t="inlineStr">
        <is>
          <t>政府性基金预算财政拨款</t>
        </is>
      </c>
      <c r="AN4" s="100" t="inlineStr">
        <is>
          <t>国有资本经营预算财政拨款</t>
        </is>
      </c>
      <c r="AO4" s="98"/>
      <c r="AP4" s="98"/>
      <c r="AQ4" s="98"/>
      <c r="AR4" s="98"/>
      <c r="AS4" s="260"/>
    </row>
    <row r="5" customHeight="true" ht="15.0">
      <c r="A5" s="212" t="inlineStr">
        <is>
          <t>类</t>
        </is>
      </c>
      <c r="B5" s="212" t="inlineStr">
        <is>
          <t>款</t>
        </is>
      </c>
      <c r="C5" s="212" t="inlineStr">
        <is>
          <t>项</t>
        </is>
      </c>
      <c r="D5" s="104"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262" t="inlineStr">
        <is>
          <t>41</t>
        </is>
      </c>
    </row>
    <row r="6" customHeight="true" ht="15.0">
      <c r="A6" s="218"/>
      <c r="B6" s="218"/>
      <c r="C6" s="218"/>
      <c r="D6" s="104" t="inlineStr">
        <is>
          <t>合计</t>
        </is>
      </c>
      <c r="E6" s="108" t="n">
        <f>SUM('CS01_1 年初结转和结余调整情况表'!E7)</f>
        <v>0.0</v>
      </c>
      <c r="F6" s="108" t="n">
        <f>SUM('CS01_1 年初结转和结余调整情况表'!F7)</f>
        <v>0.0</v>
      </c>
      <c r="G6" s="108" t="n">
        <f>SUM('CS01_1 年初结转和结余调整情况表'!G7)</f>
        <v>0.0</v>
      </c>
      <c r="H6" s="108" t="n">
        <f>SUM('CS01_1 年初结转和结余调整情况表'!H7)</f>
        <v>0.0</v>
      </c>
      <c r="I6" s="108" t="n">
        <f>'CS01_1 年初结转和结余调整情况表'!M6 + 'CS01_1 年初结转和结余调整情况表'!Q6 + 'CS01_1 年初结转和结余调整情况表'!U6 + 'CS01_1 年初结转和结余调整情况表'!Y6 + 'CS01_1 年初结转和结余调整情况表'!AC6 + 'CS01_1 年初结转和结余调整情况表'!AG6 + 'CS01_1 年初结转和结余调整情况表'!AK6</f>
        <v>0.0</v>
      </c>
      <c r="J6" s="108" t="n">
        <f>'CS01_1 年初结转和结余调整情况表'!N6 + 'CS01_1 年初结转和结余调整情况表'!R6 + 'CS01_1 年初结转和结余调整情况表'!V6 + 'CS01_1 年初结转和结余调整情况表'!Z6 + 'CS01_1 年初结转和结余调整情况表'!AD6 + 'CS01_1 年初结转和结余调整情况表'!AH6 + 'CS01_1 年初结转和结余调整情况表'!AL6</f>
        <v>0.0</v>
      </c>
      <c r="K6" s="108" t="n">
        <f>'CS01_1 年初结转和结余调整情况表'!O6 + 'CS01_1 年初结转和结余调整情况表'!S6 + 'CS01_1 年初结转和结余调整情况表'!W6 + 'CS01_1 年初结转和结余调整情况表'!AA6 + 'CS01_1 年初结转和结余调整情况表'!AE6 + 'CS01_1 年初结转和结余调整情况表'!AI6 + 'CS01_1 年初结转和结余调整情况表'!AM6</f>
        <v>0.0</v>
      </c>
      <c r="L6" s="108" t="n">
        <f>'CS01_1 年初结转和结余调整情况表'!P6 + 'CS01_1 年初结转和结余调整情况表'!T6 + 'CS01_1 年初结转和结余调整情况表'!X6 + 'CS01_1 年初结转和结余调整情况表'!AB6 + 'CS01_1 年初结转和结余调整情况表'!AF6 + 'CS01_1 年初结转和结余调整情况表'!AJ6 + 'CS01_1 年初结转和结余调整情况表'!AN6</f>
        <v>0.0</v>
      </c>
      <c r="M6" s="108" t="n">
        <f>SUM('CS01_1 年初结转和结余调整情况表'!M7)</f>
        <v>0.0</v>
      </c>
      <c r="N6" s="108" t="n">
        <f>SUM('CS01_1 年初结转和结余调整情况表'!N7)</f>
        <v>0.0</v>
      </c>
      <c r="O6" s="108" t="n">
        <f>SUM('CS01_1 年初结转和结余调整情况表'!O7)</f>
        <v>0.0</v>
      </c>
      <c r="P6" s="108" t="n">
        <f>SUM('CS01_1 年初结转和结余调整情况表'!P7)</f>
        <v>0.0</v>
      </c>
      <c r="Q6" s="108" t="n">
        <f>SUM('CS01_1 年初结转和结余调整情况表'!Q7)</f>
        <v>0.0</v>
      </c>
      <c r="R6" s="108" t="n">
        <f>SUM('CS01_1 年初结转和结余调整情况表'!R7)</f>
        <v>0.0</v>
      </c>
      <c r="S6" s="108" t="n">
        <f>SUM('CS01_1 年初结转和结余调整情况表'!S7)</f>
        <v>0.0</v>
      </c>
      <c r="T6" s="108" t="n">
        <f>SUM('CS01_1 年初结转和结余调整情况表'!T7)</f>
        <v>0.0</v>
      </c>
      <c r="U6" s="108" t="n">
        <f>SUM('CS01_1 年初结转和结余调整情况表'!U7)</f>
        <v>0.0</v>
      </c>
      <c r="V6" s="108" t="n">
        <f>SUM('CS01_1 年初结转和结余调整情况表'!V7)</f>
        <v>0.0</v>
      </c>
      <c r="W6" s="108" t="n">
        <f>SUM('CS01_1 年初结转和结余调整情况表'!W7)</f>
        <v>0.0</v>
      </c>
      <c r="X6" s="108" t="n">
        <f>SUM('CS01_1 年初结转和结余调整情况表'!X7)</f>
        <v>0.0</v>
      </c>
      <c r="Y6" s="108" t="n">
        <f>SUM('CS01_1 年初结转和结余调整情况表'!Y7)</f>
        <v>0.0</v>
      </c>
      <c r="Z6" s="108" t="n">
        <f>SUM('CS01_1 年初结转和结余调整情况表'!Z7)</f>
        <v>0.0</v>
      </c>
      <c r="AA6" s="108" t="n">
        <f>SUM('CS01_1 年初结转和结余调整情况表'!AA7)</f>
        <v>0.0</v>
      </c>
      <c r="AB6" s="108" t="n">
        <f>SUM('CS01_1 年初结转和结余调整情况表'!AB7)</f>
        <v>0.0</v>
      </c>
      <c r="AC6" s="108" t="n">
        <f>SUM('CS01_1 年初结转和结余调整情况表'!AC7)</f>
        <v>0.0</v>
      </c>
      <c r="AD6" s="108" t="n">
        <f>SUM('CS01_1 年初结转和结余调整情况表'!AD7)</f>
        <v>0.0</v>
      </c>
      <c r="AE6" s="108" t="n">
        <f>SUM('CS01_1 年初结转和结余调整情况表'!AE7)</f>
        <v>0.0</v>
      </c>
      <c r="AF6" s="108" t="n">
        <f>SUM('CS01_1 年初结转和结余调整情况表'!AF7)</f>
        <v>0.0</v>
      </c>
      <c r="AG6" s="108" t="n">
        <f>SUM('CS01_1 年初结转和结余调整情况表'!AG7)</f>
        <v>0.0</v>
      </c>
      <c r="AH6" s="108" t="n">
        <f>SUM('CS01_1 年初结转和结余调整情况表'!AH7)</f>
        <v>0.0</v>
      </c>
      <c r="AI6" s="108" t="n">
        <f>SUM('CS01_1 年初结转和结余调整情况表'!AI7)</f>
        <v>0.0</v>
      </c>
      <c r="AJ6" s="108" t="n">
        <f>SUM('CS01_1 年初结转和结余调整情况表'!AJ7)</f>
        <v>0.0</v>
      </c>
      <c r="AK6" s="108" t="n">
        <f>SUM('CS01_1 年初结转和结余调整情况表'!AK7)</f>
        <v>0.0</v>
      </c>
      <c r="AL6" s="108" t="n">
        <f>SUM('CS01_1 年初结转和结余调整情况表'!AL7)</f>
        <v>0.0</v>
      </c>
      <c r="AM6" s="108" t="n">
        <f>SUM('CS01_1 年初结转和结余调整情况表'!AM7)</f>
        <v>0.0</v>
      </c>
      <c r="AN6" s="108" t="n">
        <f>SUM('CS01_1 年初结转和结余调整情况表'!AN7)</f>
        <v>0.0</v>
      </c>
      <c r="AO6" s="108" t="n">
        <f>SUM('CS01_1 年初结转和结余调整情况表'!AO7)</f>
        <v>0.0</v>
      </c>
      <c r="AP6" s="108" t="n">
        <f>'CS01_1 年初结转和结余调整情况表'!F6 + 'CS01_1 年初结转和结余调整情况表'!J6</f>
        <v>0.0</v>
      </c>
      <c r="AQ6" s="108" t="n">
        <f>'CS01_1 年初结转和结余调整情况表'!G6 + 'CS01_1 年初结转和结余调整情况表'!K6</f>
        <v>0.0</v>
      </c>
      <c r="AR6" s="108" t="n">
        <f>'CS01_1 年初结转和结余调整情况表'!H6 + 'CS01_1 年初结转和结余调整情况表'!L6</f>
        <v>0.0</v>
      </c>
      <c r="AS6" s="264"/>
    </row>
    <row r="7" customHeight="true" ht="15.0">
      <c r="A7" s="266" t="inlineStr">
        <is>
          <t>2013801</t>
        </is>
      </c>
      <c r="B7" s="268"/>
      <c r="C7" s="268"/>
      <c r="D7" s="270" t="inlineStr">
        <is>
          <t>行政运行</t>
        </is>
      </c>
      <c r="E7" s="108" t="n">
        <v>0.0</v>
      </c>
      <c r="F7" s="108" t="n">
        <v>0.0</v>
      </c>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t="n">
        <v>0.0</v>
      </c>
      <c r="AP7" s="108" t="n">
        <v>0.0</v>
      </c>
      <c r="AQ7" s="108"/>
      <c r="AR7" s="108"/>
      <c r="AS7" s="264"/>
    </row>
    <row r="8" customHeight="true" ht="15.0">
      <c r="A8" s="266" t="inlineStr">
        <is>
          <t>2013899</t>
        </is>
      </c>
      <c r="B8" s="268"/>
      <c r="C8" s="268"/>
      <c r="D8" s="270" t="inlineStr">
        <is>
          <t>其他市场监督管理事务</t>
        </is>
      </c>
      <c r="E8" s="108" t="n">
        <v>0.0</v>
      </c>
      <c r="F8" s="108" t="n">
        <v>0.0</v>
      </c>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t="n">
        <v>0.0</v>
      </c>
      <c r="AP8" s="108" t="n">
        <v>0.0</v>
      </c>
      <c r="AQ8" s="108"/>
      <c r="AR8" s="108"/>
      <c r="AS8" s="264"/>
    </row>
    <row r="9" customHeight="true" ht="15.0">
      <c r="A9" s="266" t="inlineStr">
        <is>
          <t>2013805</t>
        </is>
      </c>
      <c r="B9" s="268"/>
      <c r="C9" s="268"/>
      <c r="D9" s="270" t="inlineStr">
        <is>
          <t>市场秩序执法</t>
        </is>
      </c>
      <c r="E9" s="108" t="n">
        <v>0.0</v>
      </c>
      <c r="F9" s="108" t="n">
        <v>0.0</v>
      </c>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t="n">
        <v>0.0</v>
      </c>
      <c r="AP9" s="108" t="n">
        <v>0.0</v>
      </c>
      <c r="AQ9" s="108"/>
      <c r="AR9" s="108"/>
      <c r="AS9" s="264"/>
    </row>
    <row r="10" customHeight="true" ht="15.0">
      <c r="A10" s="266" t="inlineStr">
        <is>
          <t>2130599</t>
        </is>
      </c>
      <c r="B10" s="268"/>
      <c r="C10" s="268"/>
      <c r="D10" s="270" t="inlineStr">
        <is>
          <t>其他巩固脱贫攻坚成果衔接乡村振兴支出</t>
        </is>
      </c>
      <c r="E10" s="108" t="n">
        <v>0.0</v>
      </c>
      <c r="F10" s="108" t="n">
        <v>0.0</v>
      </c>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t="n">
        <v>0.0</v>
      </c>
      <c r="AP10" s="108" t="n">
        <v>0.0</v>
      </c>
      <c r="AQ10" s="108"/>
      <c r="AR10" s="108"/>
      <c r="AS10" s="264"/>
    </row>
    <row r="11" customHeight="true" ht="15.0">
      <c r="A11" s="266" t="inlineStr">
        <is>
          <t>2013804</t>
        </is>
      </c>
      <c r="B11" s="268"/>
      <c r="C11" s="268"/>
      <c r="D11" s="270" t="inlineStr">
        <is>
          <t>市场主体管理</t>
        </is>
      </c>
      <c r="E11" s="108" t="n">
        <v>0.0</v>
      </c>
      <c r="F11" s="108" t="n">
        <v>0.0</v>
      </c>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t="n">
        <v>0.0</v>
      </c>
      <c r="AP11" s="108" t="n">
        <v>0.0</v>
      </c>
      <c r="AQ11" s="108"/>
      <c r="AR11" s="108"/>
      <c r="AS11" s="264"/>
    </row>
    <row r="12" customHeight="true" ht="15.0">
      <c r="A12" s="266" t="inlineStr">
        <is>
          <t>2013815</t>
        </is>
      </c>
      <c r="B12" s="268"/>
      <c r="C12" s="268"/>
      <c r="D12" s="270" t="inlineStr">
        <is>
          <t>质量安全监管</t>
        </is>
      </c>
      <c r="E12" s="108" t="n">
        <v>0.0</v>
      </c>
      <c r="F12" s="108" t="n">
        <v>0.0</v>
      </c>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t="n">
        <v>0.0</v>
      </c>
      <c r="AP12" s="108" t="n">
        <v>0.0</v>
      </c>
      <c r="AQ12" s="108"/>
      <c r="AR12" s="108"/>
      <c r="AS12" s="264"/>
    </row>
    <row r="13" customHeight="true" ht="15.0">
      <c r="A13" s="266" t="inlineStr">
        <is>
          <t>2299999</t>
        </is>
      </c>
      <c r="B13" s="268"/>
      <c r="C13" s="268"/>
      <c r="D13" s="270" t="inlineStr">
        <is>
          <t>其他支出</t>
        </is>
      </c>
      <c r="E13" s="108" t="n">
        <v>0.0</v>
      </c>
      <c r="F13" s="108" t="n">
        <v>0.0</v>
      </c>
      <c r="G13" s="108"/>
      <c r="H13" s="108"/>
      <c r="I13" s="108" t="n">
        <f>'CS01_1 年初结转和结余调整情况表'!M13 + 'CS01_1 年初结转和结余调整情况表'!Q13 + 'CS01_1 年初结转和结余调整情况表'!U13 + 'CS01_1 年初结转和结余调整情况表'!Y13 + 'CS01_1 年初结转和结余调整情况表'!AC13 + 'CS01_1 年初结转和结余调整情况表'!AG13 + 'CS01_1 年初结转和结余调整情况表'!AK13</f>
        <v>0.0</v>
      </c>
      <c r="J13" s="108" t="n">
        <f>'CS01_1 年初结转和结余调整情况表'!N13 + 'CS01_1 年初结转和结余调整情况表'!R13 + 'CS01_1 年初结转和结余调整情况表'!V13 + 'CS01_1 年初结转和结余调整情况表'!Z13 + 'CS01_1 年初结转和结余调整情况表'!AD13 + 'CS01_1 年初结转和结余调整情况表'!AH13 + 'CS01_1 年初结转和结余调整情况表'!AL13</f>
        <v>0.0</v>
      </c>
      <c r="K13" s="108" t="n">
        <f>'CS01_1 年初结转和结余调整情况表'!O13 + 'CS01_1 年初结转和结余调整情况表'!S13 + 'CS01_1 年初结转和结余调整情况表'!W13 + 'CS01_1 年初结转和结余调整情况表'!AA13 + 'CS01_1 年初结转和结余调整情况表'!AE13 + 'CS01_1 年初结转和结余调整情况表'!AI13 + 'CS01_1 年初结转和结余调整情况表'!AM13</f>
        <v>0.0</v>
      </c>
      <c r="L13" s="108" t="n">
        <f>'CS01_1 年初结转和结余调整情况表'!P13 + 'CS01_1 年初结转和结余调整情况表'!T13 + 'CS01_1 年初结转和结余调整情况表'!X13 + 'CS01_1 年初结转和结余调整情况表'!AB13 + 'CS01_1 年初结转和结余调整情况表'!AF13 + 'CS01_1 年初结转和结余调整情况表'!AJ13 + 'CS01_1 年初结转和结余调整情况表'!AN13</f>
        <v>0.0</v>
      </c>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t="n">
        <f>'CS01_1 年初结转和结余调整情况表'!E13 + 'CS01_1 年初结转和结余调整情况表'!I13</f>
        <v>0.0</v>
      </c>
      <c r="AP13" s="108" t="n">
        <f>'CS01_1 年初结转和结余调整情况表'!F13 + 'CS01_1 年初结转和结余调整情况表'!J13</f>
        <v>0.0</v>
      </c>
      <c r="AQ13" s="108" t="n">
        <f>'CS01_1 年初结转和结余调整情况表'!G13 + 'CS01_1 年初结转和结余调整情况表'!K13</f>
        <v>0.0</v>
      </c>
      <c r="AR13" s="108" t="n">
        <f>'CS01_1 年初结转和结余调整情况表'!H13 + 'CS01_1 年初结转和结余调整情况表'!L13</f>
        <v>0.0</v>
      </c>
      <c r="AS13" s="264"/>
    </row>
    <row r="14" customHeight="true" ht="15.0">
      <c r="A14" s="272" t="inlineStr">
        <is>
          <t>注：1.本表反映单位年初结转和结余调整情况，包括差错更正、收回以前年度支出、归集调入、归集调出、归集上缴等情况。</t>
        </is>
      </c>
      <c r="B14" s="274"/>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row>
    <row r="15" customHeight="true" ht="15.0">
      <c r="A15" s="276" t="inlineStr">
        <is>
          <t xml:space="preserve">       根据单位年初结转和结余调整情况，按支出功能分类科目分“类”“款”“项”分析填列。</t>
        </is>
      </c>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row>
    <row r="16" customHeight="true" ht="15.0">
      <c r="A16" s="276" t="inlineStr">
        <is>
          <t xml:space="preserve">       本表结转和结余数据，中央单位不包括事业单位的非财政拨款结余（累计结余）和专用结余（累计结余）；</t>
        </is>
      </c>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row>
    <row r="17" customHeight="true" ht="15.0">
      <c r="A17" s="276" t="inlineStr">
        <is>
          <t xml:space="preserve">       地方单位填报口径按照同级财政部门管理规定填报。</t>
        </is>
      </c>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row>
    <row r="18" customHeight="true" ht="15.0">
      <c r="A18" s="276" t="inlineStr">
        <is>
          <t xml:space="preserve">    2.“调整前年初结转和结余”为上年度部门决算年末结转和结余数，“调整后年初结转和结余”为本年度调整后年初结转和结余数。</t>
        </is>
      </c>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row>
    <row r="19" customHeight="true" ht="15.0">
      <c r="A19" s="276" t="inlineStr">
        <is>
          <t xml:space="preserve">    3.“会计差错更正”“收回以前年度支出”填列单位因会计处理错误、收回以前年度支出而导致的结转结余调整金额（包括审计、监督检查等调整）；</t>
        </is>
      </c>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row>
    <row r="20" customHeight="true" ht="15.0">
      <c r="A20" s="276" t="inlineStr">
        <is>
          <t xml:space="preserve">       “归集调入或调出”填列单位按照规定与其他单位调入调出结转结余资金金额；</t>
        </is>
      </c>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2"/>
    </row>
    <row r="21" customHeight="true" ht="15.0">
      <c r="A21" s="276" t="inlineStr">
        <is>
          <t xml:space="preserve">       “归集上缴和缴回资金”填列单位按照规定上缴结转结余资金金额；</t>
        </is>
      </c>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row>
    <row r="22" customHeight="true" ht="15.0">
      <c r="A22" s="276" t="inlineStr">
        <is>
          <t xml:space="preserve">       “单位内部调剂”填列单位对结转结余资金改变用途，调整用于本单位其他项目等的调整金额。</t>
        </is>
      </c>
      <c r="B22" s="242"/>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242"/>
      <c r="AN22" s="242"/>
      <c r="AO22" s="242"/>
      <c r="AP22" s="242"/>
      <c r="AQ22" s="242"/>
      <c r="AR22" s="242"/>
      <c r="AS22" s="242"/>
    </row>
    <row r="23" customHeight="true" ht="15.0">
      <c r="A23" s="276" t="inlineStr">
        <is>
          <t xml:space="preserve">    4.“备注”栏应写明作为调整依据的文件号。</t>
        </is>
      </c>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42"/>
      <c r="AO23" s="242"/>
      <c r="AP23" s="242"/>
      <c r="AQ23" s="242"/>
      <c r="AR23" s="242"/>
      <c r="AS23" s="242"/>
    </row>
    <row r="24" customHeight="true" ht="15.0">
      <c r="A24" s="276" t="inlineStr">
        <is>
          <t xml:space="preserve">    5.本表应作为部门决算填报说明第二部分的附件一并报送。</t>
        </is>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row>
  </sheetData>
  <mergeCells count="64">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4:AS14"/>
    <mergeCell ref="A15:AS15"/>
    <mergeCell ref="A16:AS16"/>
    <mergeCell ref="A17:AS17"/>
    <mergeCell ref="A18:AS18"/>
    <mergeCell ref="A19:AS19"/>
    <mergeCell ref="A20:AS20"/>
    <mergeCell ref="A21:AS21"/>
    <mergeCell ref="A22:AS22"/>
    <mergeCell ref="A23:AS23"/>
    <mergeCell ref="A24:AS24"/>
    <mergeCell ref="A8:C8"/>
    <mergeCell ref="A9:C9"/>
    <mergeCell ref="A10:C10"/>
    <mergeCell ref="A11:C11"/>
    <mergeCell ref="A12:C12"/>
    <mergeCell ref="A13:C13"/>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1499134.0</v>
      </c>
      <c r="D4" s="24" t="n">
        <v>1499132.48</v>
      </c>
      <c r="E4" s="24" t="n">
        <v>1499132.48</v>
      </c>
      <c r="F4" s="22" t="inlineStr">
        <is>
          <t>一、一般公共服务支出</t>
        </is>
      </c>
      <c r="G4" s="18" t="inlineStr">
        <is>
          <t>32</t>
        </is>
      </c>
      <c r="H4" s="24" t="n">
        <v>854133.0</v>
      </c>
      <c r="I4" s="24" t="n">
        <v>854132.48</v>
      </c>
      <c r="J4" s="24" t="n">
        <v>854132.48</v>
      </c>
      <c r="K4" s="22" t="inlineStr">
        <is>
          <t>一、基本支出</t>
        </is>
      </c>
      <c r="L4" s="18" t="inlineStr">
        <is>
          <t>58</t>
        </is>
      </c>
      <c r="M4" s="24" t="n">
        <f>'Z01 收入支出决算总表'!M5 + 'Z01 收入支出决算总表'!M6</f>
        <v>0.0</v>
      </c>
      <c r="N4" s="24" t="n">
        <f>'Z01 收入支出决算总表'!N5 + 'Z01 收入支出决算总表'!N6</f>
        <v>0.0</v>
      </c>
      <c r="O4" s="26" t="n">
        <f>'Z01 收入支出决算总表'!O5 + 'Z01 收入支出决算总表'!O6</f>
        <v>0.0</v>
      </c>
    </row>
    <row r="5" customHeight="true" ht="15.0">
      <c r="A5" s="22" t="inlineStr">
        <is>
          <t>二、政府性基金预算财政拨款收入</t>
        </is>
      </c>
      <c r="B5" s="18" t="inlineStr">
        <is>
          <t>2</t>
        </is>
      </c>
      <c r="C5" s="24" t="n">
        <v>0.0</v>
      </c>
      <c r="D5" s="24" t="n">
        <v>0.0</v>
      </c>
      <c r="E5" s="24" t="n">
        <v>0.0</v>
      </c>
      <c r="F5" s="22" t="inlineStr">
        <is>
          <t>二、外交支出</t>
        </is>
      </c>
      <c r="G5" s="18" t="inlineStr">
        <is>
          <t>33</t>
        </is>
      </c>
      <c r="H5" s="24" t="n">
        <v>0.0</v>
      </c>
      <c r="I5" s="24" t="n">
        <v>0.0</v>
      </c>
      <c r="J5" s="24" t="n">
        <v>0.0</v>
      </c>
      <c r="K5" s="22" t="inlineStr">
        <is>
          <t xml:space="preserve">      人员经费</t>
        </is>
      </c>
      <c r="L5" s="18" t="inlineStr">
        <is>
          <t>59</t>
        </is>
      </c>
      <c r="M5" s="24" t="n">
        <v>0.0</v>
      </c>
      <c r="N5" s="24" t="n">
        <v>0.0</v>
      </c>
      <c r="O5" s="26" t="n">
        <v>0.0</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0.0</v>
      </c>
      <c r="N6" s="24" t="n">
        <v>0.0</v>
      </c>
      <c r="O6" s="26" t="n">
        <v>0.0</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1499134.0</v>
      </c>
      <c r="N7" s="24" t="n">
        <v>1499132.48</v>
      </c>
      <c r="O7" s="26" t="n">
        <v>1499132.48</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0.0</v>
      </c>
      <c r="J11" s="24" t="n">
        <v>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0.0</v>
      </c>
      <c r="I14" s="24" t="n">
        <v>0.0</v>
      </c>
      <c r="J14" s="24" t="n">
        <v>0.0</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1499132.48</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0.0</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1499132.48</v>
      </c>
    </row>
    <row r="17" customHeight="true" ht="15.0">
      <c r="A17" s="22"/>
      <c r="B17" s="18" t="inlineStr">
        <is>
          <t>14</t>
        </is>
      </c>
      <c r="C17" s="32"/>
      <c r="D17" s="32"/>
      <c r="E17" s="32"/>
      <c r="F17" s="22" t="inlineStr">
        <is>
          <t>十四、资源勘探工业信息等支出</t>
        </is>
      </c>
      <c r="G17" s="18" t="inlineStr">
        <is>
          <t>45</t>
        </is>
      </c>
      <c r="H17" s="24" t="n">
        <v>645001.0</v>
      </c>
      <c r="I17" s="24" t="n">
        <v>645000.0</v>
      </c>
      <c r="J17" s="24" t="n">
        <v>645000.0</v>
      </c>
      <c r="K17" s="22" t="inlineStr">
        <is>
          <t>三、对个人和家庭的补助</t>
        </is>
      </c>
      <c r="L17" s="18" t="inlineStr">
        <is>
          <t>71</t>
        </is>
      </c>
      <c r="M17" s="28" t="inlineStr">
        <is>
          <t>—</t>
        </is>
      </c>
      <c r="N17" s="28" t="inlineStr">
        <is>
          <t>—</t>
        </is>
      </c>
      <c r="O17" s="26" t="n">
        <v>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0.0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0.0</v>
      </c>
      <c r="I26" s="24" t="n">
        <v>0.0</v>
      </c>
      <c r="J26" s="24" t="n">
        <v>0.0</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1499134.0</v>
      </c>
      <c r="D30" s="24" t="n">
        <f>('Z01 收入支出决算总表'!D4+'Z01 收入支出决算总表'!D5+'Z01 收入支出决算总表'!D6+'Z01 收入支出决算总表'!D7+'Z01 收入支出决算总表'!D8+'Z01 收入支出决算总表'!D9+'Z01 收入支出决算总表'!D10+'Z01 收入支出决算总表'!D11)</f>
        <v>1499132.48</v>
      </c>
      <c r="E30" s="24" t="n">
        <f>('Z01 收入支出决算总表'!E4+'Z01 收入支出决算总表'!E5+'Z01 收入支出决算总表'!E6+'Z01 收入支出决算总表'!E7+'Z01 收入支出决算总表'!E8+'Z01 收入支出决算总表'!E9+'Z01 收入支出决算总表'!E10+'Z01 收入支出决算总表'!E11)</f>
        <v>1499132.48</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1499134.0</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1499132.48</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1499132.48</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1499134.0</v>
      </c>
      <c r="D34" s="54" t="n">
        <f>('Z01 收入支出决算总表'!D30+'Z01 收入支出决算总表'!D31+'Z01 收入支出决算总表'!D32)</f>
        <v>1499132.48</v>
      </c>
      <c r="E34" s="54" t="n">
        <f>('Z01 收入支出决算总表'!E30+'Z01 收入支出决算总表'!E31+'Z01 收入支出决算总表'!E32)</f>
        <v>1499132.48</v>
      </c>
      <c r="F34" s="56" t="inlineStr">
        <is>
          <t>总计</t>
        </is>
      </c>
      <c r="G34" s="58"/>
      <c r="H34" s="60"/>
      <c r="I34" s="62"/>
      <c r="J34" s="58"/>
      <c r="K34" s="58"/>
      <c r="L34" s="52" t="inlineStr">
        <is>
          <t>88</t>
        </is>
      </c>
      <c r="M34" s="54" t="n">
        <f>'Z01 收入支出决算总表'!M30 + 'Z01 收入支出决算总表'!M32</f>
        <v>1499134.0</v>
      </c>
      <c r="N34" s="54" t="n">
        <f>'Z01 收入支出决算总表'!N30 + 'Z01 收入支出决算总表'!N32</f>
        <v>1499132.48</v>
      </c>
      <c r="O34" s="64" t="n">
        <f>('Z01 收入支出决算总表'!O30+'Z01 收入支出决算总表'!O31+'Z01 收入支出决算总表'!O32)</f>
        <v>1499132.48</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54"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1499132.48</v>
      </c>
      <c r="D5" s="108" t="n">
        <v>965144.0</v>
      </c>
      <c r="E5" s="108" t="n">
        <f>'CS02 主要指标变动情况表'!C5 - 'CS02 主要指标变动情况表'!D5</f>
        <v>533988.48</v>
      </c>
      <c r="F5" s="108" t="n">
        <f>'CS02 主要指标变动情况表'!E5 / 'CS02 主要指标变动情况表'!D5 * 100</f>
        <v>55.33</v>
      </c>
      <c r="G5" s="264" t="inlineStr">
        <is>
          <t>经核实为单位实际支出，情况属实</t>
        </is>
      </c>
    </row>
    <row r="6" customHeight="true" ht="15.0">
      <c r="A6" s="112" t="inlineStr">
        <is>
          <t xml:space="preserve">      其中：一般公共预算财政拨款</t>
        </is>
      </c>
      <c r="B6" s="104" t="inlineStr">
        <is>
          <t>3</t>
        </is>
      </c>
      <c r="C6" s="108" t="n">
        <f>'Z07 一般公共预算财政拨款收入支出决算表'!H6</f>
        <v>1499132.48</v>
      </c>
      <c r="D6" s="108" t="n">
        <v>965144.0</v>
      </c>
      <c r="E6" s="108" t="n">
        <f>'CS02 主要指标变动情况表'!C6 - 'CS02 主要指标变动情况表'!D6</f>
        <v>533988.48</v>
      </c>
      <c r="F6" s="108" t="n">
        <f>'CS02 主要指标变动情况表'!E6 / 'CS02 主要指标变动情况表'!D6 * 100</f>
        <v>55.33</v>
      </c>
      <c r="G6" s="264" t="inlineStr">
        <is>
          <t>经核实为单位实际支出，情况属实</t>
        </is>
      </c>
    </row>
    <row r="7" customHeight="true" ht="15.0">
      <c r="A7" s="112" t="inlineStr">
        <is>
          <t xml:space="preserve">            政府性基金预算财政拨款</t>
        </is>
      </c>
      <c r="B7" s="104" t="inlineStr">
        <is>
          <t>4</t>
        </is>
      </c>
      <c r="C7" s="108" t="n">
        <f>'Z09 政府性基金预算财政拨款收入支出决算表'!H6</f>
        <v>0.0</v>
      </c>
      <c r="D7" s="108" t="n">
        <v>0.0</v>
      </c>
      <c r="E7" s="108" t="n">
        <f>'CS02 主要指标变动情况表'!C7 - 'CS02 主要指标变动情况表'!D7</f>
        <v>0.0</v>
      </c>
      <c r="F7" s="108" t="n">
        <f>'CS02 主要指标变动情况表'!E7 / 'CS02 主要指标变动情况表'!D7 * 100</f>
        <v>0.0</v>
      </c>
      <c r="G7" s="264"/>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264"/>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264"/>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264"/>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264"/>
    </row>
    <row r="12" customHeight="true" ht="15.0">
      <c r="A12" s="112" t="inlineStr">
        <is>
          <t xml:space="preserve">    2.本年支出</t>
        </is>
      </c>
      <c r="B12" s="104" t="inlineStr">
        <is>
          <t>9</t>
        </is>
      </c>
      <c r="C12" s="108" t="n">
        <f>'Z04 支出决算表'!E6</f>
        <v>1499132.48</v>
      </c>
      <c r="D12" s="108" t="n">
        <v>965144.0</v>
      </c>
      <c r="E12" s="108" t="n">
        <f>'CS02 主要指标变动情况表'!C12 - 'CS02 主要指标变动情况表'!D12</f>
        <v>533988.48</v>
      </c>
      <c r="F12" s="108" t="n">
        <f>'CS02 主要指标变动情况表'!E12 / 'CS02 主要指标变动情况表'!D12 * 100</f>
        <v>55.33</v>
      </c>
      <c r="G12" s="264" t="inlineStr">
        <is>
          <t>经核实为单位实际支出，情况属实</t>
        </is>
      </c>
    </row>
    <row r="13" customHeight="true" ht="15.0">
      <c r="A13" s="112" t="inlineStr">
        <is>
          <t xml:space="preserve">      其中：基本支出</t>
        </is>
      </c>
      <c r="B13" s="104" t="inlineStr">
        <is>
          <t>10</t>
        </is>
      </c>
      <c r="C13" s="108" t="n">
        <f>'Z04 支出决算表'!F6</f>
        <v>0.0</v>
      </c>
      <c r="D13" s="108" t="n">
        <v>0.0</v>
      </c>
      <c r="E13" s="108" t="n">
        <f>'CS02 主要指标变动情况表'!C13 - 'CS02 主要指标变动情况表'!D13</f>
        <v>0.0</v>
      </c>
      <c r="F13" s="108" t="n">
        <f>'CS02 主要指标变动情况表'!E13 / 'CS02 主要指标变动情况表'!D13 * 100</f>
        <v>0.0</v>
      </c>
      <c r="G13" s="264"/>
    </row>
    <row r="14" customHeight="true" ht="15.0">
      <c r="A14" s="112" t="inlineStr">
        <is>
          <t xml:space="preserve">            （1）人员经费</t>
        </is>
      </c>
      <c r="B14" s="104" t="inlineStr">
        <is>
          <t>11</t>
        </is>
      </c>
      <c r="C14" s="108" t="n">
        <f>'Z05_1 基本支出决算明细表'!F6 + 'Z05_1 基本支出决算明细表'!AV6</f>
        <v>0.0</v>
      </c>
      <c r="D14" s="108" t="n">
        <v>0.0</v>
      </c>
      <c r="E14" s="108" t="n">
        <f>'CS02 主要指标变动情况表'!C14 - 'CS02 主要指标变动情况表'!D14</f>
        <v>0.0</v>
      </c>
      <c r="F14" s="108" t="n">
        <f>'CS02 主要指标变动情况表'!E14 / 'CS02 主要指标变动情况表'!D14 * 100</f>
        <v>0.0</v>
      </c>
      <c r="G14" s="264"/>
    </row>
    <row r="15" customHeight="true" ht="15.0">
      <c r="A15" s="112" t="inlineStr">
        <is>
          <t xml:space="preserve">            （2）公用经费</t>
        </is>
      </c>
      <c r="B15" s="104" t="inlineStr">
        <is>
          <t>12</t>
        </is>
      </c>
      <c r="C15" s="108" t="n">
        <f>'Z05_1 基本支出决算明细表'!E6 - 'Z05_1 基本支出决算明细表'!F6 - 'Z05_1 基本支出决算明细表'!AV6</f>
        <v>0.0</v>
      </c>
      <c r="D15" s="108" t="n">
        <v>0.0</v>
      </c>
      <c r="E15" s="108" t="n">
        <f>'CS02 主要指标变动情况表'!C15 - 'CS02 主要指标变动情况表'!D15</f>
        <v>0.0</v>
      </c>
      <c r="F15" s="108" t="n">
        <f>'CS02 主要指标变动情况表'!E15 / 'CS02 主要指标变动情况表'!D15 * 100</f>
        <v>0.0</v>
      </c>
      <c r="G15" s="264"/>
    </row>
    <row r="16" customHeight="true" ht="15.0">
      <c r="A16" s="112" t="inlineStr">
        <is>
          <t xml:space="preserve">            项目支出</t>
        </is>
      </c>
      <c r="B16" s="104" t="inlineStr">
        <is>
          <t>13</t>
        </is>
      </c>
      <c r="C16" s="108" t="n">
        <f>'Z04 支出决算表'!G6</f>
        <v>1499132.48</v>
      </c>
      <c r="D16" s="108" t="n">
        <v>965144.0</v>
      </c>
      <c r="E16" s="108" t="n">
        <f>'CS02 主要指标变动情况表'!C16 - 'CS02 主要指标变动情况表'!D16</f>
        <v>533988.48</v>
      </c>
      <c r="F16" s="108" t="n">
        <f>'CS02 主要指标变动情况表'!E16 / 'CS02 主要指标变动情况表'!D16 * 100</f>
        <v>55.33</v>
      </c>
      <c r="G16" s="264" t="inlineStr">
        <is>
          <t>经核实为单位实际支出，情况属实</t>
        </is>
      </c>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264"/>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264"/>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264"/>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264"/>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264"/>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264"/>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264"/>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264"/>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264"/>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264"/>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264"/>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264"/>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264"/>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264"/>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0.0</v>
      </c>
      <c r="D33" s="228" t="n">
        <v>0.0</v>
      </c>
      <c r="E33" s="228" t="n">
        <f>'CS02 主要指标变动情况表'!C33 - 'CS02 主要指标变动情况表'!D33</f>
        <v>0.0</v>
      </c>
      <c r="F33" s="108" t="n">
        <f>'CS02 主要指标变动情况表'!E33 / 'CS02 主要指标变动情况表'!D33 * 100</f>
        <v>0.0</v>
      </c>
      <c r="G33" s="264"/>
    </row>
    <row r="34" customHeight="true" ht="15.0">
      <c r="A34" s="112" t="inlineStr">
        <is>
          <t xml:space="preserve">    2.独立核算机构数</t>
        </is>
      </c>
      <c r="B34" s="104" t="inlineStr">
        <is>
          <t>31</t>
        </is>
      </c>
      <c r="C34" s="228" t="n">
        <f>'F02 基本数字表'!F7</f>
        <v>0.0</v>
      </c>
      <c r="D34" s="228" t="n">
        <v>0.0</v>
      </c>
      <c r="E34" s="228" t="n">
        <f>'CS02 主要指标变动情况表'!C34 - 'CS02 主要指标变动情况表'!D34</f>
        <v>0.0</v>
      </c>
      <c r="F34" s="108" t="n">
        <f>'CS02 主要指标变动情况表'!E34 / 'CS02 主要指标变动情况表'!D34 * 100</f>
        <v>0.0</v>
      </c>
      <c r="G34" s="264"/>
    </row>
    <row r="35" customHeight="true" ht="15.0">
      <c r="A35" s="112" t="inlineStr">
        <is>
          <t xml:space="preserve">    3.年末实有人数</t>
        </is>
      </c>
      <c r="B35" s="104" t="inlineStr">
        <is>
          <t>32</t>
        </is>
      </c>
      <c r="C35" s="228" t="n">
        <f>'F02 基本数字表'!G7</f>
        <v>0.0</v>
      </c>
      <c r="D35" s="228" t="n">
        <v>0.0</v>
      </c>
      <c r="E35" s="228" t="n">
        <f>'CS02 主要指标变动情况表'!C35 - 'CS02 主要指标变动情况表'!D35</f>
        <v>0.0</v>
      </c>
      <c r="F35" s="108" t="n">
        <f>'CS02 主要指标变动情况表'!E35 / 'CS02 主要指标变动情况表'!D35 * 100</f>
        <v>0.0</v>
      </c>
      <c r="G35" s="264"/>
    </row>
    <row r="36" customHeight="true" ht="15.0">
      <c r="A36" s="112" t="inlineStr">
        <is>
          <t xml:space="preserve">      在职人员</t>
        </is>
      </c>
      <c r="B36" s="104" t="inlineStr">
        <is>
          <t>33</t>
        </is>
      </c>
      <c r="C36" s="228" t="n">
        <f>'F02 基本数字表'!H7</f>
        <v>0.0</v>
      </c>
      <c r="D36" s="228" t="n">
        <v>0.0</v>
      </c>
      <c r="E36" s="228" t="n">
        <f>'CS02 主要指标变动情况表'!C36 - 'CS02 主要指标变动情况表'!D36</f>
        <v>0.0</v>
      </c>
      <c r="F36" s="108" t="n">
        <f>'CS02 主要指标变动情况表'!E36 / 'CS02 主要指标变动情况表'!D36 * 100</f>
        <v>0.0</v>
      </c>
      <c r="G36" s="264"/>
    </row>
    <row r="37" customHeight="true" ht="15.0">
      <c r="A37" s="112" t="inlineStr">
        <is>
          <t xml:space="preserve">        其中：行政人员</t>
        </is>
      </c>
      <c r="B37" s="104" t="inlineStr">
        <is>
          <t>34</t>
        </is>
      </c>
      <c r="C37" s="228" t="n">
        <f>'F02 基本数字表'!M7 + 'F02 基本数字表'!T7</f>
        <v>0.0</v>
      </c>
      <c r="D37" s="228" t="n">
        <v>0.0</v>
      </c>
      <c r="E37" s="228" t="n">
        <f>'CS02 主要指标变动情况表'!C37 - 'CS02 主要指标变动情况表'!D37</f>
        <v>0.0</v>
      </c>
      <c r="F37" s="108" t="n">
        <f>'CS02 主要指标变动情况表'!E37 / 'CS02 主要指标变动情况表'!D37 * 100</f>
        <v>0.0</v>
      </c>
      <c r="G37" s="264"/>
    </row>
    <row r="38" customHeight="true" ht="15.0">
      <c r="A38" s="112" t="inlineStr">
        <is>
          <t xml:space="preserve">              参照公务员法管理事业人员</t>
        </is>
      </c>
      <c r="B38" s="104" t="inlineStr">
        <is>
          <t>35</t>
        </is>
      </c>
      <c r="C38" s="228" t="n">
        <f>'F02 基本数字表'!N7 + 'F02 基本数字表'!U7</f>
        <v>0.0</v>
      </c>
      <c r="D38" s="228" t="n">
        <v>0.0</v>
      </c>
      <c r="E38" s="228" t="n">
        <f>'CS02 主要指标变动情况表'!C38 - 'CS02 主要指标变动情况表'!D38</f>
        <v>0.0</v>
      </c>
      <c r="F38" s="108" t="n">
        <f>'CS02 主要指标变动情况表'!E38 / 'CS02 主要指标变动情况表'!D38 * 100</f>
        <v>0.0</v>
      </c>
      <c r="G38" s="264"/>
    </row>
    <row r="39" customHeight="true" ht="15.0">
      <c r="A39" s="112" t="inlineStr">
        <is>
          <t xml:space="preserve">              非参公事业人员</t>
        </is>
      </c>
      <c r="B39" s="104" t="inlineStr">
        <is>
          <t>36</t>
        </is>
      </c>
      <c r="C39" s="228" t="n">
        <f>'F02 基本数字表'!O7 + 'F02 基本数字表'!V7 + 'F02 基本数字表'!Z7</f>
        <v>0.0</v>
      </c>
      <c r="D39" s="228" t="n">
        <v>0.0</v>
      </c>
      <c r="E39" s="228" t="n">
        <f>'CS02 主要指标变动情况表'!C39 - 'CS02 主要指标变动情况表'!D39</f>
        <v>0.0</v>
      </c>
      <c r="F39" s="108" t="n">
        <f>'CS02 主要指标变动情况表'!E39 / 'CS02 主要指标变动情况表'!D39 * 100</f>
        <v>0.0</v>
      </c>
      <c r="G39" s="264"/>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264"/>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264"/>
    </row>
    <row r="42" customHeight="true" ht="15.0">
      <c r="A42" s="112" t="inlineStr">
        <is>
          <t xml:space="preserve">    4.年末其他人员数</t>
        </is>
      </c>
      <c r="B42" s="104" t="inlineStr">
        <is>
          <t>39</t>
        </is>
      </c>
      <c r="C42" s="228" t="n">
        <f>'F02 基本数字表'!AC7</f>
        <v>0.0</v>
      </c>
      <c r="D42" s="228" t="n">
        <v>0.0</v>
      </c>
      <c r="E42" s="228" t="n">
        <f>'CS02 主要指标变动情况表'!C42 - 'CS02 主要指标变动情况表'!D42</f>
        <v>0.0</v>
      </c>
      <c r="F42" s="108" t="n">
        <f>'CS02 主要指标变动情况表'!E42 / 'CS02 主要指标变动情况表'!D42 * 100</f>
        <v>0.0</v>
      </c>
      <c r="G42" s="264"/>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264"/>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264"/>
    </row>
    <row r="47" customHeight="true" ht="15.0">
      <c r="A47" s="112" t="inlineStr">
        <is>
          <t xml:space="preserve">      车辆数量（辆）</t>
        </is>
      </c>
      <c r="B47" s="104" t="inlineStr">
        <is>
          <t>44</t>
        </is>
      </c>
      <c r="C47" s="228" t="n">
        <f>'F01 预算支出相关信息表'!E14</f>
        <v>0.0</v>
      </c>
      <c r="D47" s="228" t="n">
        <v>0.0</v>
      </c>
      <c r="E47" s="228" t="n">
        <f>'CS02 主要指标变动情况表'!C47 - 'CS02 主要指标变动情况表'!D47</f>
        <v>0.0</v>
      </c>
      <c r="F47" s="108" t="n">
        <f>'CS02 主要指标变动情况表'!E47 / 'CS02 主要指标变动情况表'!D47 * 100</f>
        <v>0.0</v>
      </c>
      <c r="G47" s="264"/>
    </row>
    <row r="48" customHeight="true" ht="15.0">
      <c r="A48" s="112" t="inlineStr">
        <is>
          <t xml:space="preserve">    2.“三公”经费支出</t>
        </is>
      </c>
      <c r="B48" s="104" t="inlineStr">
        <is>
          <t>45</t>
        </is>
      </c>
      <c r="C48" s="108" t="n">
        <f>'F03 机构运行信息表'!E4</f>
        <v>0.0</v>
      </c>
      <c r="D48" s="108" t="n">
        <v>0.0</v>
      </c>
      <c r="E48" s="108" t="n">
        <f>'CS02 主要指标变动情况表'!C48 - 'CS02 主要指标变动情况表'!D48</f>
        <v>0.0</v>
      </c>
      <c r="F48" s="108" t="n">
        <f>'CS02 主要指标变动情况表'!E48 / 'CS02 主要指标变动情况表'!D48 * 100</f>
        <v>0.0</v>
      </c>
      <c r="G48" s="264"/>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264"/>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264"/>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264"/>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264"/>
    </row>
    <row r="53" customHeight="true" ht="15.0">
      <c r="A53" s="112" t="inlineStr">
        <is>
          <t xml:space="preserve">            公务接待费</t>
        </is>
      </c>
      <c r="B53" s="104" t="inlineStr">
        <is>
          <t>50</t>
        </is>
      </c>
      <c r="C53" s="108" t="n">
        <f>'F03 机构运行信息表'!E9</f>
        <v>0.0</v>
      </c>
      <c r="D53" s="108" t="n">
        <v>0.0</v>
      </c>
      <c r="E53" s="108" t="n">
        <f>'CS02 主要指标变动情况表'!C53 - 'CS02 主要指标变动情况表'!D53</f>
        <v>0.0</v>
      </c>
      <c r="F53" s="108" t="n">
        <f>'CS02 主要指标变动情况表'!E53 / 'CS02 主要指标变动情况表'!D53 * 100</f>
        <v>0.0</v>
      </c>
      <c r="G53" s="264"/>
    </row>
    <row r="54" customHeight="true" ht="15.0">
      <c r="A54" s="112" t="inlineStr">
        <is>
          <t xml:space="preserve">    3.培训费</t>
        </is>
      </c>
      <c r="B54" s="104" t="inlineStr">
        <is>
          <t>51</t>
        </is>
      </c>
      <c r="C54" s="108" t="n">
        <f>'F03 机构运行信息表'!E25</f>
        <v>0.0</v>
      </c>
      <c r="D54" s="108" t="n">
        <v>12020.0</v>
      </c>
      <c r="E54" s="108" t="n">
        <f>'CS02 主要指标变动情况表'!C54 - 'CS02 主要指标变动情况表'!D54</f>
        <v>-12020.0</v>
      </c>
      <c r="F54" s="108" t="n">
        <f>'CS02 主要指标变动情况表'!E54 / 'CS02 主要指标变动情况表'!D54 * 100</f>
        <v>-100.0</v>
      </c>
      <c r="G54" s="264" t="inlineStr">
        <is>
          <t>经核实，单位本年度无公务接待费</t>
        </is>
      </c>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264"/>
    </row>
    <row r="56" customHeight="true" ht="15.0">
      <c r="A56" s="112" t="inlineStr">
        <is>
          <t xml:space="preserve">    5.机关运行经费</t>
        </is>
      </c>
      <c r="B56" s="104" t="inlineStr">
        <is>
          <t>53</t>
        </is>
      </c>
      <c r="C56" s="108" t="n">
        <f>'F03 机构运行信息表'!E26</f>
        <v>0.0</v>
      </c>
      <c r="D56" s="108" t="n">
        <v>0.0</v>
      </c>
      <c r="E56" s="108" t="n">
        <f>'CS02 主要指标变动情况表'!C56 - 'CS02 主要指标变动情况表'!D56</f>
        <v>0.0</v>
      </c>
      <c r="F56" s="108" t="n">
        <f>'CS02 主要指标变动情况表'!E56 / 'CS02 主要指标变动情况表'!D56 * 100</f>
        <v>0.0</v>
      </c>
      <c r="G56" s="264"/>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1499134.0</v>
      </c>
      <c r="D58" s="108" t="n">
        <v>850000.0</v>
      </c>
      <c r="E58" s="108" t="n">
        <f>'CS02 主要指标变动情况表'!C58 - 'CS02 主要指标变动情况表'!D58</f>
        <v>649134.0</v>
      </c>
      <c r="F58" s="108" t="n">
        <f>'CS02 主要指标变动情况表'!E58 / 'CS02 主要指标变动情况表'!D58 * 100</f>
        <v>76.37</v>
      </c>
      <c r="G58" s="264" t="inlineStr">
        <is>
          <t>经核实为单位实际支出，情况属实</t>
        </is>
      </c>
    </row>
    <row r="59" customHeight="true" ht="15.0">
      <c r="A59" s="112" t="inlineStr">
        <is>
          <t xml:space="preserve">      本年支出合计</t>
        </is>
      </c>
      <c r="B59" s="104" t="inlineStr">
        <is>
          <t>56</t>
        </is>
      </c>
      <c r="C59" s="108" t="n">
        <f>'Z01 收入支出决算总表'!M30</f>
        <v>1499134.0</v>
      </c>
      <c r="D59" s="108" t="n">
        <v>850000.0</v>
      </c>
      <c r="E59" s="108" t="n">
        <f>'CS02 主要指标变动情况表'!C59 - 'CS02 主要指标变动情况表'!D59</f>
        <v>649134.0</v>
      </c>
      <c r="F59" s="108" t="n">
        <f>'CS02 主要指标变动情况表'!E59 / 'CS02 主要指标变动情况表'!D59 * 100</f>
        <v>76.37</v>
      </c>
      <c r="G59" s="264" t="inlineStr">
        <is>
          <t>经核实为单位实际支出，情况属实</t>
        </is>
      </c>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264"/>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1499132.48</v>
      </c>
      <c r="D62" s="108" t="n">
        <v>1630671.0</v>
      </c>
      <c r="E62" s="108" t="n">
        <f>'CS02 主要指标变动情况表'!C62 - 'CS02 主要指标变动情况表'!D62</f>
        <v>-131538.52</v>
      </c>
      <c r="F62" s="108" t="n">
        <f>'CS02 主要指标变动情况表'!E62 / 'CS02 主要指标变动情况表'!D62 * 100</f>
        <v>-8.07</v>
      </c>
      <c r="G62" s="264" t="inlineStr">
        <is>
          <t>经核实为单位实际支出，情况属实</t>
        </is>
      </c>
    </row>
    <row r="63" customHeight="true" ht="15.0">
      <c r="A63" s="112" t="inlineStr">
        <is>
          <t xml:space="preserve">      本年支出合计</t>
        </is>
      </c>
      <c r="B63" s="104" t="inlineStr">
        <is>
          <t>60</t>
        </is>
      </c>
      <c r="C63" s="108" t="n">
        <f>'Z01 收入支出决算总表'!N30</f>
        <v>1499132.48</v>
      </c>
      <c r="D63" s="108" t="n">
        <v>1630671.0</v>
      </c>
      <c r="E63" s="108" t="n">
        <f>'CS02 主要指标变动情况表'!C63 - 'CS02 主要指标变动情况表'!D63</f>
        <v>-131538.52</v>
      </c>
      <c r="F63" s="108" t="n">
        <f>'CS02 主要指标变动情况表'!E63 / 'CS02 主要指标变动情况表'!D63 * 100</f>
        <v>-8.07</v>
      </c>
      <c r="G63" s="264" t="inlineStr">
        <is>
          <t>经核实为单位实际支出，情况属实</t>
        </is>
      </c>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278"/>
    </row>
    <row r="65" customHeight="true" ht="15.0">
      <c r="A65" s="280" t="inlineStr">
        <is>
          <t>注：1.本表反映单位本年收支余、资产负债、机构人员等主要指标与上年数对比变动情况及变动原因，各单位均需填报本表。</t>
        </is>
      </c>
      <c r="B65" s="282"/>
      <c r="C65" s="140"/>
      <c r="D65" s="140"/>
      <c r="E65" s="140"/>
      <c r="F65" s="140"/>
      <c r="G65" s="140"/>
    </row>
    <row r="66" customHeight="true" ht="15.0">
      <c r="A66" s="280" t="inlineStr">
        <is>
          <t xml:space="preserve">    2.事业收入中含事业单位财政专户管理资金收入。</t>
        </is>
      </c>
      <c r="B66" s="282"/>
      <c r="C66" s="140"/>
      <c r="D66" s="140"/>
      <c r="E66" s="140"/>
      <c r="F66" s="140"/>
      <c r="G66" s="140"/>
    </row>
    <row r="67" customHeight="true" ht="15.0">
      <c r="A67" s="280" t="inlineStr">
        <is>
          <t xml:space="preserve">    3.其他收入指单位取得的除财政拨款、事业收入、经营收入、上级补助收入、附属单位上缴收入以外的收入。</t>
        </is>
      </c>
      <c r="B67" s="282"/>
      <c r="C67" s="140"/>
      <c r="D67" s="140"/>
      <c r="E67" s="140"/>
      <c r="F67" s="140"/>
      <c r="G67" s="140"/>
    </row>
    <row r="68" customHeight="true" ht="15.0">
      <c r="A68" s="280" t="inlineStr">
        <is>
          <t xml:space="preserve">    4.结转和结余包括单位财政拨款结转和结余及其他资金结转和结余。</t>
        </is>
      </c>
      <c r="B68" s="282"/>
      <c r="C68" s="140"/>
      <c r="D68" s="140"/>
      <c r="E68" s="140"/>
      <c r="F68" s="140"/>
      <c r="G68" s="140"/>
    </row>
    <row r="69" customHeight="true" ht="15.0">
      <c r="A69" s="280" t="inlineStr">
        <is>
          <t xml:space="preserve">    5.主要指标上下年变动幅度超过20%，其中机构人员指标上下年有变动的，应具体核实并说明原因。</t>
        </is>
      </c>
      <c r="B69" s="140"/>
      <c r="C69" s="140"/>
      <c r="D69" s="140"/>
      <c r="E69" s="140"/>
      <c r="F69" s="140"/>
      <c r="G69" s="140"/>
    </row>
    <row r="70" customHeight="true" ht="15.0">
      <c r="A70" s="280"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84" t="inlineStr">
        <is>
          <t>评价指标</t>
        </is>
      </c>
      <c r="B1" s="78"/>
      <c r="C1" s="78"/>
      <c r="D1" s="78"/>
      <c r="E1" s="90"/>
      <c r="F1" s="78"/>
      <c r="G1" s="286" t="inlineStr">
        <is>
          <t>计算值</t>
        </is>
      </c>
      <c r="H1" s="286" t="inlineStr">
        <is>
          <t>得分</t>
        </is>
      </c>
      <c r="I1" s="286" t="inlineStr">
        <is>
          <t>指标说明</t>
        </is>
      </c>
      <c r="J1" s="286" t="inlineStr">
        <is>
          <t>评分标准</t>
        </is>
      </c>
    </row>
    <row r="2" customHeight="true" ht="21.75">
      <c r="A2" s="288" t="inlineStr">
        <is>
          <t>一级指标</t>
        </is>
      </c>
      <c r="B2" s="90"/>
      <c r="C2" s="290" t="inlineStr">
        <is>
          <t>二级指标</t>
        </is>
      </c>
      <c r="D2" s="78"/>
      <c r="E2" s="288"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292" t="inlineStr">
        <is>
          <t>预算编制及执行情况</t>
        </is>
      </c>
      <c r="B4" s="292" t="inlineStr">
        <is>
          <t>90</t>
        </is>
      </c>
      <c r="C4" s="294" t="inlineStr">
        <is>
          <t>预算编制的准确完整性</t>
        </is>
      </c>
      <c r="D4" s="296" t="inlineStr">
        <is>
          <t>30</t>
        </is>
      </c>
      <c r="E4" s="298" t="inlineStr">
        <is>
          <t>财政拨款收入预决算差异率</t>
        </is>
      </c>
      <c r="F4" s="92" t="inlineStr">
        <is>
          <t>3</t>
        </is>
      </c>
      <c r="G4" s="108" t="n">
        <f>'LH01 部门决算量化评价表'!G4</f>
        <v>0.0</v>
      </c>
      <c r="H4" s="300" t="n">
        <f>'LH01 部门决算量化评价表'!H4</f>
        <v>3.0</v>
      </c>
      <c r="I4" s="298" t="inlineStr">
        <is>
          <t>财政拨款收入：（决算数－年初预算数）/年初预算数*100%</t>
        </is>
      </c>
      <c r="J4" s="298" t="inlineStr">
        <is>
          <t>差异率＝0，得满分；差异率（绝对值）&gt;0时，每增加5%（含）扣减0.5分，减至0分为止。</t>
        </is>
      </c>
    </row>
    <row r="5" customHeight="true" ht="45.0">
      <c r="A5" s="90"/>
      <c r="B5" s="90"/>
      <c r="C5" s="90"/>
      <c r="D5" s="78"/>
      <c r="E5" s="298" t="inlineStr">
        <is>
          <t>事业收入预决算差异率</t>
        </is>
      </c>
      <c r="F5" s="92" t="inlineStr">
        <is>
          <t>5</t>
        </is>
      </c>
      <c r="G5" s="108" t="n">
        <f>'LH01 部门决算量化评价表'!G5</f>
        <v>0.0</v>
      </c>
      <c r="H5" s="300" t="n">
        <f>'LH01 部门决算量化评价表'!H5</f>
        <v>5.0</v>
      </c>
      <c r="I5" s="298" t="inlineStr">
        <is>
          <t>事业收入：（决算数－年初预算数）/年初预算数*100%</t>
        </is>
      </c>
      <c r="J5" s="298" t="inlineStr">
        <is>
          <t>差异率＝0，得满分；差异率（绝对值）&gt;0时，每增加5%（含）扣减0.5分，减至0分为止。</t>
        </is>
      </c>
    </row>
    <row r="6" customHeight="true" ht="45.0">
      <c r="A6" s="90"/>
      <c r="B6" s="90"/>
      <c r="C6" s="90"/>
      <c r="D6" s="78"/>
      <c r="E6" s="298" t="inlineStr">
        <is>
          <t>经营收入预决算差异率</t>
        </is>
      </c>
      <c r="F6" s="92" t="inlineStr">
        <is>
          <t>3</t>
        </is>
      </c>
      <c r="G6" s="108" t="n">
        <f>'LH01 部门决算量化评价表'!G6</f>
        <v>0.0</v>
      </c>
      <c r="H6" s="300" t="n">
        <f>'LH01 部门决算量化评价表'!H6</f>
        <v>3.0</v>
      </c>
      <c r="I6" s="298" t="inlineStr">
        <is>
          <t>经营收入：（决算数－年初预算数）/年初预算数*100%</t>
        </is>
      </c>
      <c r="J6" s="298" t="inlineStr">
        <is>
          <t>差异率＝0，得满分；差异率（绝对值）&gt;0时，每增加5%（含）扣减0.5分，减至0分为止。</t>
        </is>
      </c>
    </row>
    <row r="7" customHeight="true" ht="45.0">
      <c r="A7" s="90"/>
      <c r="B7" s="90"/>
      <c r="C7" s="90"/>
      <c r="D7" s="78"/>
      <c r="E7" s="298" t="inlineStr">
        <is>
          <t>其他收入预决算差异率</t>
        </is>
      </c>
      <c r="F7" s="92" t="inlineStr">
        <is>
          <t>5</t>
        </is>
      </c>
      <c r="G7" s="108" t="n">
        <f>'LH01 部门决算量化评价表'!G7</f>
        <v>0.0</v>
      </c>
      <c r="H7" s="300" t="n">
        <f>'LH01 部门决算量化评价表'!H7</f>
        <v>5.0</v>
      </c>
      <c r="I7" s="298" t="inlineStr">
        <is>
          <t>其他收入：（决算数－年初预算数）/年初预算数*100%</t>
        </is>
      </c>
      <c r="J7" s="298" t="inlineStr">
        <is>
          <t>差异率＝0，得满分；差异率（绝对值）&gt;0时，每增加5%（含）扣减0.5分，减至0分为止。</t>
        </is>
      </c>
    </row>
    <row r="8" customHeight="true" ht="45.0">
      <c r="A8" s="90"/>
      <c r="B8" s="90"/>
      <c r="C8" s="90"/>
      <c r="D8" s="78"/>
      <c r="E8" s="298" t="inlineStr">
        <is>
          <t>年初结转和结余预决算差异率</t>
        </is>
      </c>
      <c r="F8" s="92" t="inlineStr">
        <is>
          <t>5</t>
        </is>
      </c>
      <c r="G8" s="108" t="n">
        <f>'LH01 部门决算量化评价表'!G8</f>
        <v>0.0</v>
      </c>
      <c r="H8" s="300" t="n">
        <f>'LH01 部门决算量化评价表'!H8</f>
        <v>5.0</v>
      </c>
      <c r="I8" s="298" t="inlineStr">
        <is>
          <t>年初结转和结余：（决算数－年初预算数）/年初预算数*100%</t>
        </is>
      </c>
      <c r="J8" s="298" t="inlineStr">
        <is>
          <t>差异率＝0，得满分；差异率（绝对值）≤100%，扣减1分；差异率（绝对值）&gt;100%时，每增加10%（含）扣减0.5分，减至0分为止。</t>
        </is>
      </c>
    </row>
    <row r="9" customHeight="true" ht="45.0">
      <c r="A9" s="90"/>
      <c r="B9" s="90"/>
      <c r="C9" s="90"/>
      <c r="D9" s="78"/>
      <c r="E9" s="298" t="inlineStr">
        <is>
          <t>人员经费预决算差异率</t>
        </is>
      </c>
      <c r="F9" s="92" t="inlineStr">
        <is>
          <t>5</t>
        </is>
      </c>
      <c r="G9" s="108" t="n">
        <f>'LH01 部门决算量化评价表'!G9</f>
        <v>0.0</v>
      </c>
      <c r="H9" s="300" t="n">
        <f>'LH01 部门决算量化评价表'!H9</f>
        <v>5.0</v>
      </c>
      <c r="I9" s="298" t="inlineStr">
        <is>
          <t>人员经费：（决算数－年初预算数）/年初预算数*100%</t>
        </is>
      </c>
      <c r="J9" s="298" t="inlineStr">
        <is>
          <t>差异率≤0，得满分；差异率﹥0时，每增加10%（含）扣减0.5分，减至0分为止。</t>
        </is>
      </c>
    </row>
    <row r="10" customHeight="true" ht="45.0">
      <c r="A10" s="90"/>
      <c r="B10" s="90"/>
      <c r="C10" s="90"/>
      <c r="D10" s="78"/>
      <c r="E10" s="298" t="inlineStr">
        <is>
          <t>公用经费预决算差异率</t>
        </is>
      </c>
      <c r="F10" s="92" t="inlineStr">
        <is>
          <t>4</t>
        </is>
      </c>
      <c r="G10" s="108" t="n">
        <f>'LH01 部门决算量化评价表'!G10</f>
        <v>0.0</v>
      </c>
      <c r="H10" s="300" t="n">
        <f>'LH01 部门决算量化评价表'!H10</f>
        <v>4.0</v>
      </c>
      <c r="I10" s="298" t="inlineStr">
        <is>
          <t>公用经费：（决算数－年初预算数）/年初预算数*100%</t>
        </is>
      </c>
      <c r="J10" s="298" t="inlineStr">
        <is>
          <t>差异率≤0，得满分；差异率﹥0时，每增加5%（含）扣减0.5分，减至0分为止。</t>
        </is>
      </c>
    </row>
    <row r="11" customHeight="true" ht="45.0">
      <c r="A11" s="90"/>
      <c r="B11" s="90"/>
      <c r="C11" s="294" t="inlineStr">
        <is>
          <t>预算执行的有效性</t>
        </is>
      </c>
      <c r="D11" s="296" t="inlineStr">
        <is>
          <t>50</t>
        </is>
      </c>
      <c r="E11" s="298" t="inlineStr">
        <is>
          <t>人员经费预算执行差异率</t>
        </is>
      </c>
      <c r="F11" s="92" t="inlineStr">
        <is>
          <t>10</t>
        </is>
      </c>
      <c r="G11" s="108" t="n">
        <f>'LH01 部门决算量化评价表'!G11</f>
        <v>0.0</v>
      </c>
      <c r="H11" s="300" t="n">
        <f>'LH01 部门决算量化评价表'!H11</f>
        <v>10.0</v>
      </c>
      <c r="I11" s="298" t="inlineStr">
        <is>
          <t>人员经费：（决算数－调整预算数）/调整预算数*100%</t>
        </is>
      </c>
      <c r="J11" s="298" t="inlineStr">
        <is>
          <t>差异率＝0，得满分；差异率（绝对值）&gt;0时，每增加5%（含）扣减0.5分，减至0分为止。</t>
        </is>
      </c>
    </row>
    <row r="12" customHeight="true" ht="45.0">
      <c r="A12" s="90"/>
      <c r="B12" s="90"/>
      <c r="C12" s="90"/>
      <c r="D12" s="78"/>
      <c r="E12" s="298" t="inlineStr">
        <is>
          <t>公用经费预算执行差异率</t>
        </is>
      </c>
      <c r="F12" s="92" t="inlineStr">
        <is>
          <t>10</t>
        </is>
      </c>
      <c r="G12" s="108" t="n">
        <f>'LH01 部门决算量化评价表'!G12</f>
        <v>0.0</v>
      </c>
      <c r="H12" s="300" t="n">
        <f>'LH01 部门决算量化评价表'!H12</f>
        <v>10.0</v>
      </c>
      <c r="I12" s="298" t="inlineStr">
        <is>
          <t>公用经费：（决算数－调整预算数）/调整预算数*100%</t>
        </is>
      </c>
      <c r="J12" s="298" t="inlineStr">
        <is>
          <t>差异率＝0，得满分；差异率（绝对值）&gt;0时，每增加5%（含）扣减0.5分，减至0分为止。</t>
        </is>
      </c>
    </row>
    <row r="13" customHeight="true" ht="45.0">
      <c r="A13" s="90"/>
      <c r="B13" s="90"/>
      <c r="C13" s="90"/>
      <c r="D13" s="78"/>
      <c r="E13" s="298" t="inlineStr">
        <is>
          <t>财政拨款结转和结余率</t>
        </is>
      </c>
      <c r="F13" s="92" t="inlineStr">
        <is>
          <t>10</t>
        </is>
      </c>
      <c r="G13" s="108" t="n">
        <f>'LH01 部门决算量化评价表'!G13</f>
        <v>0.0</v>
      </c>
      <c r="H13" s="300" t="n">
        <f>'LH01 部门决算量化评价表'!H13</f>
        <v>10.0</v>
      </c>
      <c r="I13" s="298" t="inlineStr">
        <is>
          <t>财政拨款结转和结余：（本年年末数/支出调整预算数总计）*100%</t>
        </is>
      </c>
      <c r="J13" s="298" t="inlineStr">
        <is>
          <t>结转和结余率=0，得满分；结转和结余率（绝对值）&gt;0时，每增加5%（含）扣减0.5分，减至0分为止。</t>
        </is>
      </c>
    </row>
    <row r="14" customHeight="true" ht="45.0">
      <c r="A14" s="90"/>
      <c r="B14" s="90"/>
      <c r="C14" s="90"/>
      <c r="D14" s="78"/>
      <c r="E14" s="298" t="inlineStr">
        <is>
          <t>财政拨款结转上下年变动率</t>
        </is>
      </c>
      <c r="F14" s="92" t="inlineStr">
        <is>
          <t>7</t>
        </is>
      </c>
      <c r="G14" s="108" t="n">
        <f>'LH01 部门决算量化评价表'!G14</f>
        <v>0.0</v>
      </c>
      <c r="H14" s="300" t="n">
        <f>'LH01 部门决算量化评价表'!H14</f>
        <v>7.0</v>
      </c>
      <c r="I14" s="298" t="inlineStr">
        <is>
          <t>财政拨款结转：（本年年末数－上年年末数）/上年年末数*100%</t>
        </is>
      </c>
      <c r="J14" s="298" t="inlineStr">
        <is>
          <t>比重≤0，得满分；比重（绝对值）﹥0时，每增加5%（含）扣减0.5分，减至0分为止。</t>
        </is>
      </c>
    </row>
    <row r="15" customHeight="true" ht="45.0">
      <c r="A15" s="90"/>
      <c r="B15" s="90"/>
      <c r="C15" s="90"/>
      <c r="D15" s="78"/>
      <c r="E15" s="298" t="inlineStr">
        <is>
          <t>财政拨款结余上下年变动率</t>
        </is>
      </c>
      <c r="F15" s="92" t="inlineStr">
        <is>
          <t>3</t>
        </is>
      </c>
      <c r="G15" s="108" t="n">
        <f>'LH01 部门决算量化评价表'!G15</f>
        <v>0.0</v>
      </c>
      <c r="H15" s="300" t="n">
        <f>'LH01 部门决算量化评价表'!H15</f>
        <v>3.0</v>
      </c>
      <c r="I15" s="298" t="inlineStr">
        <is>
          <t>财政拨款结余：（本年年末数－上年年末数）/上年年末数*100%</t>
        </is>
      </c>
      <c r="J15" s="298" t="inlineStr">
        <is>
          <t>比重≤0，得满分；比重（绝对值）﹥0时，每增加5%（含）扣减0.5分，减至0分为止。</t>
        </is>
      </c>
    </row>
    <row r="16" customHeight="true" ht="45.0">
      <c r="A16" s="90"/>
      <c r="B16" s="90"/>
      <c r="C16" s="90"/>
      <c r="D16" s="78"/>
      <c r="E16" s="298" t="inlineStr">
        <is>
          <t>项目支出预算执行进度上下年差异率</t>
        </is>
      </c>
      <c r="F16" s="92" t="inlineStr">
        <is>
          <t>5</t>
        </is>
      </c>
      <c r="G16" s="108" t="n">
        <f>'LH01 部门决算量化评价表'!G16</f>
        <v>0.0</v>
      </c>
      <c r="H16" s="300" t="n">
        <f>'LH01 部门决算量化评价表'!H16</f>
        <v>5.0</v>
      </c>
      <c r="I16" s="298" t="inlineStr">
        <is>
          <t>项目支出：（本年执行进度－上年执行进度）/上年执行进度*100%</t>
        </is>
      </c>
      <c r="J16" s="298" t="inlineStr">
        <is>
          <t>差异率≥0，得满分；差异率＜0时，差异值（绝对值）增加3%（含）扣减0.5分，减至0分为止。</t>
        </is>
      </c>
    </row>
    <row r="17" customHeight="true" ht="45.0">
      <c r="A17" s="90"/>
      <c r="B17" s="90"/>
      <c r="C17" s="90"/>
      <c r="D17" s="78"/>
      <c r="E17" s="298" t="inlineStr">
        <is>
          <t>“三公”经费支出预决算差异率</t>
        </is>
      </c>
      <c r="F17" s="92" t="inlineStr">
        <is>
          <t>5</t>
        </is>
      </c>
      <c r="G17" s="108" t="n">
        <f>'LH01 部门决算量化评价表'!G17</f>
        <v>0.0</v>
      </c>
      <c r="H17" s="300" t="n">
        <f>'LH01 部门决算量化评价表'!H17</f>
        <v>5.0</v>
      </c>
      <c r="I17" s="298" t="inlineStr">
        <is>
          <t>“三公”经费：（决算数－年初预算数/年初预算数）*100%</t>
        </is>
      </c>
      <c r="J17" s="298" t="inlineStr">
        <is>
          <t>差异率≤0，得满分；差异率&gt;0时，每增加5%（含）扣减1分，减至0分为止。</t>
        </is>
      </c>
    </row>
    <row r="18" customHeight="true" ht="45.0">
      <c r="A18" s="90"/>
      <c r="B18" s="90"/>
      <c r="C18" s="84" t="inlineStr">
        <is>
          <t>预算编制及执行的规范性</t>
        </is>
      </c>
      <c r="D18" s="302" t="inlineStr">
        <is>
          <t>10</t>
        </is>
      </c>
      <c r="E18" s="298" t="inlineStr">
        <is>
          <t>财政拨款项目支出中开支在职人员及离退休经费比重</t>
        </is>
      </c>
      <c r="F18" s="92" t="inlineStr">
        <is>
          <t>5</t>
        </is>
      </c>
      <c r="G18" s="108" t="n">
        <f>'LH01 部门决算量化评价表'!G18</f>
        <v>0.0</v>
      </c>
      <c r="H18" s="300" t="n">
        <f>'LH01 部门决算量化评价表'!H18</f>
        <v>5.0</v>
      </c>
      <c r="I18" s="298" t="inlineStr">
        <is>
          <t>财政拨款项目支出：（工资福利支出+离休费+退休费）/项目支出合计*100%</t>
        </is>
      </c>
      <c r="J18" s="298" t="inlineStr">
        <is>
          <t>比重＝0，得满分；比重﹥0时，每增加1%（含）扣减0.5分，减至0分为止。</t>
        </is>
      </c>
    </row>
    <row r="19" customHeight="true" ht="45.0">
      <c r="A19" s="90"/>
      <c r="B19" s="90"/>
      <c r="C19" s="90"/>
      <c r="D19" s="78"/>
      <c r="E19" s="298" t="inlineStr">
        <is>
          <t>基本支出中列支房屋建筑物购建、大型修缮、基础设施建设、物资储备比重</t>
        </is>
      </c>
      <c r="F19" s="92" t="inlineStr">
        <is>
          <t>5</t>
        </is>
      </c>
      <c r="G19" s="108" t="n">
        <f>'LH01 部门决算量化评价表'!G19</f>
        <v>0.0</v>
      </c>
      <c r="H19" s="300" t="n">
        <f>'LH01 部门决算量化评价表'!H19</f>
        <v>5.0</v>
      </c>
      <c r="I19" s="298" t="inlineStr">
        <is>
          <t>基本支出：（房屋建筑物构建+大型修缮+基础设施建设+物资储备）/公用经费*100%</t>
        </is>
      </c>
      <c r="J19" s="298" t="inlineStr">
        <is>
          <t>比重=0，得满分；比重&gt;0时，每增加1%（含）扣减0.5分，减至0分为止。</t>
        </is>
      </c>
    </row>
    <row r="20" customHeight="true" ht="45.0">
      <c r="A20" s="304" t="inlineStr">
        <is>
          <t>财务状况</t>
        </is>
      </c>
      <c r="B20" s="304" t="inlineStr">
        <is>
          <t>10</t>
        </is>
      </c>
      <c r="C20" s="94" t="inlineStr">
        <is>
          <t>资产状况</t>
        </is>
      </c>
      <c r="D20" s="92" t="inlineStr">
        <is>
          <t>5</t>
        </is>
      </c>
      <c r="E20" s="298" t="inlineStr">
        <is>
          <t>货币资金变动率</t>
        </is>
      </c>
      <c r="F20" s="92" t="inlineStr">
        <is>
          <t>5</t>
        </is>
      </c>
      <c r="G20" s="108" t="n">
        <f>'LH01 部门决算量化评价表'!G20</f>
        <v>0.0</v>
      </c>
      <c r="H20" s="300" t="n">
        <f>'LH01 部门决算量化评价表'!H20</f>
        <v>5.0</v>
      </c>
      <c r="I20" s="298" t="inlineStr">
        <is>
          <t>货币资金：（期末数－期初数）/期初数*100%</t>
        </is>
      </c>
      <c r="J20" s="298" t="inlineStr">
        <is>
          <t>变动率≤0，得满分；变动率﹥0时，每增加5%（含）扣减0.5分，减至0分为止。</t>
        </is>
      </c>
    </row>
    <row r="21" customHeight="true" ht="45.0">
      <c r="A21" s="90"/>
      <c r="B21" s="90"/>
      <c r="C21" s="84" t="inlineStr">
        <is>
          <t>负债状况</t>
        </is>
      </c>
      <c r="D21" s="302" t="inlineStr">
        <is>
          <t>5</t>
        </is>
      </c>
      <c r="E21" s="298" t="inlineStr">
        <is>
          <t>借款变动率</t>
        </is>
      </c>
      <c r="F21" s="92" t="inlineStr">
        <is>
          <t>4</t>
        </is>
      </c>
      <c r="G21" s="108" t="n">
        <f>'LH01 部门决算量化评价表'!G21</f>
        <v>0.0</v>
      </c>
      <c r="H21" s="300" t="n">
        <f>'LH01 部门决算量化评价表'!H21</f>
        <v>4.0</v>
      </c>
      <c r="I21" s="298" t="inlineStr">
        <is>
          <t>借款：（期末数－期初数）/期初数*100%</t>
        </is>
      </c>
      <c r="J21" s="298" t="inlineStr">
        <is>
          <t>变动率≤0，得满分；变动率﹥0时，每增加5%（含）扣减0.5分，减至0分为止。</t>
        </is>
      </c>
    </row>
    <row r="22" customHeight="true" ht="45.0">
      <c r="A22" s="90"/>
      <c r="B22" s="90"/>
      <c r="C22" s="90"/>
      <c r="D22" s="78"/>
      <c r="E22" s="298" t="inlineStr">
        <is>
          <t>应缴财政款及时性</t>
        </is>
      </c>
      <c r="F22" s="92" t="inlineStr">
        <is>
          <t>1</t>
        </is>
      </c>
      <c r="G22" s="108" t="n">
        <f>'LH01 部门决算量化评价表'!G22</f>
        <v>0.0</v>
      </c>
      <c r="H22" s="300" t="n">
        <f>'LH01 部门决算量化评价表'!H22</f>
        <v>1.0</v>
      </c>
      <c r="I22" s="298" t="inlineStr">
        <is>
          <t>应缴财政款年末按规定年终清缴后应无余额</t>
        </is>
      </c>
      <c r="J22" s="29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06"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100.0</v>
      </c>
      <c r="I23" s="94" t="inlineStr">
        <is>
          <t>—</t>
        </is>
      </c>
      <c r="J23" s="94" t="inlineStr">
        <is>
          <t>—</t>
        </is>
      </c>
    </row>
    <row r="24" customHeight="true" ht="21.75">
      <c r="A24" s="308" t="inlineStr">
        <is>
          <t>注：1.财务状况不含企业化管理事业单位和民间非营利组织。</t>
        </is>
      </c>
      <c r="B24" s="310"/>
      <c r="C24" s="310"/>
      <c r="D24" s="310"/>
      <c r="E24" s="310"/>
      <c r="F24" s="310"/>
      <c r="G24" s="310"/>
      <c r="H24" s="310"/>
      <c r="I24" s="310"/>
      <c r="J24" s="310"/>
    </row>
    <row r="25" customHeight="true" ht="21.75">
      <c r="A25" s="308" t="inlineStr">
        <is>
          <t xml:space="preserve">    2.财政拨款结转和结余率、财政拨款结转和结余上下年变动率评价指标中，中央部门上年、本年年末结转和结余数均不含暂付款。</t>
        </is>
      </c>
      <c r="B25" s="310"/>
      <c r="C25" s="310"/>
      <c r="D25" s="310"/>
      <c r="E25" s="310"/>
      <c r="F25" s="310"/>
      <c r="G25" s="310"/>
      <c r="H25" s="310"/>
      <c r="I25" s="310"/>
      <c r="J25" s="310"/>
    </row>
    <row r="26" customHeight="true" ht="21.75">
      <c r="A26" s="308" t="inlineStr">
        <is>
          <t xml:space="preserve">    3.各项评分标准中，对于分子不为0且分母为0的情况，按0分计算；分子、分母同为0的情况，按满分计算。</t>
        </is>
      </c>
      <c r="B26" s="310"/>
      <c r="C26" s="310"/>
      <c r="D26" s="310"/>
      <c r="E26" s="310"/>
      <c r="F26" s="310"/>
      <c r="G26" s="310"/>
      <c r="H26" s="310"/>
      <c r="I26" s="310"/>
      <c r="J26" s="31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1499134.0</v>
      </c>
      <c r="D5" s="108" t="n">
        <v>1499132.48</v>
      </c>
      <c r="E5" s="108" t="n">
        <v>1499132.48</v>
      </c>
      <c r="F5" s="106" t="inlineStr">
        <is>
          <t>一、一般公共服务支出</t>
        </is>
      </c>
      <c r="G5" s="92" t="inlineStr">
        <is>
          <t>33</t>
        </is>
      </c>
      <c r="H5" s="108" t="n">
        <f>('Z01_1 财政拨款收入支出决算总表'!I5+'Z01_1 财政拨款收入支出决算总表'!J5+'Z01_1 财政拨款收入支出决算总表'!K5)</f>
        <v>854133.0</v>
      </c>
      <c r="I5" s="108" t="n">
        <v>854133.0</v>
      </c>
      <c r="J5" s="108" t="n">
        <v>0.0</v>
      </c>
      <c r="K5" s="108" t="n">
        <v>0.0</v>
      </c>
      <c r="L5" s="108" t="n">
        <f>('Z01_1 财政拨款收入支出决算总表'!M5+'Z01_1 财政拨款收入支出决算总表'!N5+'Z01_1 财政拨款收入支出决算总表'!O5)</f>
        <v>854132.48</v>
      </c>
      <c r="M5" s="108" t="n">
        <v>854132.48</v>
      </c>
      <c r="N5" s="108" t="n">
        <v>0.0</v>
      </c>
      <c r="O5" s="108" t="n">
        <v>0.0</v>
      </c>
      <c r="P5" s="108" t="n">
        <f>('Z01_1 财政拨款收入支出决算总表'!Q5+'Z01_1 财政拨款收入支出决算总表'!R5+'Z01_1 财政拨款收入支出决算总表'!S5)</f>
        <v>854132.48</v>
      </c>
      <c r="Q5" s="108" t="n">
        <v>854132.48</v>
      </c>
      <c r="R5" s="108" t="n">
        <v>0.0</v>
      </c>
      <c r="S5" s="110" t="n">
        <v>0.0</v>
      </c>
      <c r="T5" s="112" t="inlineStr">
        <is>
          <t>一、基本支出</t>
        </is>
      </c>
      <c r="U5" s="92" t="inlineStr">
        <is>
          <t>59</t>
        </is>
      </c>
      <c r="V5" s="108" t="n">
        <f>('Z01_1 财政拨款收入支出决算总表'!W5+'Z01_1 财政拨款收入支出决算总表'!X5+'Z01_1 财政拨款收入支出决算总表'!Y5)</f>
        <v>0.0</v>
      </c>
      <c r="W5" s="108" t="n">
        <f>'Z01_1 财政拨款收入支出决算总表'!W6 + 'Z01_1 财政拨款收入支出决算总表'!W7</f>
        <v>0.0</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0.0</v>
      </c>
      <c r="AA5" s="108" t="n">
        <f>'Z01_1 财政拨款收入支出决算总表'!AA6 + 'Z01_1 财政拨款收入支出决算总表'!AA7</f>
        <v>0.0</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0.0</v>
      </c>
      <c r="AE5" s="108" t="n">
        <f>'Z01_1 财政拨款收入支出决算总表'!AE6 + 'Z01_1 财政拨款收入支出决算总表'!AE7</f>
        <v>0.0</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0.0</v>
      </c>
      <c r="D6" s="108" t="n">
        <v>0.0</v>
      </c>
      <c r="E6" s="108" t="n">
        <v>0.0</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0.0</v>
      </c>
      <c r="W6" s="108" t="n">
        <v>0.0</v>
      </c>
      <c r="X6" s="108" t="n">
        <v>0.0</v>
      </c>
      <c r="Y6" s="108" t="n">
        <v>0.0</v>
      </c>
      <c r="Z6" s="108" t="n">
        <f>('Z01_1 财政拨款收入支出决算总表'!AA6+'Z01_1 财政拨款收入支出决算总表'!AB6+'Z01_1 财政拨款收入支出决算总表'!AC6)</f>
        <v>0.0</v>
      </c>
      <c r="AA6" s="108" t="n">
        <v>0.0</v>
      </c>
      <c r="AB6" s="108" t="n">
        <v>0.0</v>
      </c>
      <c r="AC6" s="108" t="n">
        <v>0.0</v>
      </c>
      <c r="AD6" s="108" t="n">
        <f>('Z01_1 财政拨款收入支出决算总表'!AE6+'Z01_1 财政拨款收入支出决算总表'!AF6+'Z01_1 财政拨款收入支出决算总表'!AG6)</f>
        <v>0.0</v>
      </c>
      <c r="AE6" s="108" t="n">
        <v>0.0</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0.0</v>
      </c>
      <c r="W7" s="108" t="n">
        <v>0.0</v>
      </c>
      <c r="X7" s="108" t="n">
        <v>0.0</v>
      </c>
      <c r="Y7" s="108" t="n">
        <v>0.0</v>
      </c>
      <c r="Z7" s="108" t="n">
        <f>('Z01_1 财政拨款收入支出决算总表'!AA7+'Z01_1 财政拨款收入支出决算总表'!AB7+'Z01_1 财政拨款收入支出决算总表'!AC7)</f>
        <v>0.0</v>
      </c>
      <c r="AA7" s="108" t="n">
        <v>0.0</v>
      </c>
      <c r="AB7" s="108" t="n">
        <v>0.0</v>
      </c>
      <c r="AC7" s="108" t="n">
        <v>0.0</v>
      </c>
      <c r="AD7" s="108" t="n">
        <f>('Z01_1 财政拨款收入支出决算总表'!AE7+'Z01_1 财政拨款收入支出决算总表'!AF7+'Z01_1 财政拨款收入支出决算总表'!AG7)</f>
        <v>0.0</v>
      </c>
      <c r="AE7" s="108" t="n">
        <v>0.0</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1499134.0</v>
      </c>
      <c r="W8" s="108" t="n">
        <v>1499134.0</v>
      </c>
      <c r="X8" s="108" t="n">
        <v>0.0</v>
      </c>
      <c r="Y8" s="108" t="n">
        <v>0.0</v>
      </c>
      <c r="Z8" s="108" t="n">
        <f>('Z01_1 财政拨款收入支出决算总表'!AA8+'Z01_1 财政拨款收入支出决算总表'!AB8+'Z01_1 财政拨款收入支出决算总表'!AC8)</f>
        <v>1499132.48</v>
      </c>
      <c r="AA8" s="108" t="n">
        <v>1499132.48</v>
      </c>
      <c r="AB8" s="108" t="n">
        <v>0.0</v>
      </c>
      <c r="AC8" s="108" t="n">
        <v>0.0</v>
      </c>
      <c r="AD8" s="108" t="n">
        <f>('Z01_1 财政拨款收入支出决算总表'!AE8+'Z01_1 财政拨款收入支出决算总表'!AF8+'Z01_1 财政拨款收入支出决算总表'!AG8)</f>
        <v>1499132.48</v>
      </c>
      <c r="AE8" s="108" t="n">
        <v>1499132.48</v>
      </c>
      <c r="AF8" s="108" t="n">
        <v>0.0</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0.0</v>
      </c>
      <c r="M12" s="108" t="n">
        <v>0.0</v>
      </c>
      <c r="N12" s="108" t="n">
        <v>0.0</v>
      </c>
      <c r="O12" s="108" t="n">
        <v>0.0</v>
      </c>
      <c r="P12" s="108" t="n">
        <f>('Z01_1 财政拨款收入支出决算总表'!Q12+'Z01_1 财政拨款收入支出决算总表'!R12+'Z01_1 财政拨款收入支出决算总表'!S12)</f>
        <v>0.0</v>
      </c>
      <c r="Q12" s="108" t="n">
        <v>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0.0</v>
      </c>
      <c r="I15" s="108" t="n">
        <v>0.0</v>
      </c>
      <c r="J15" s="108" t="n">
        <v>0.0</v>
      </c>
      <c r="K15" s="108" t="n">
        <v>0.0</v>
      </c>
      <c r="L15" s="108" t="n">
        <f>('Z01_1 财政拨款收入支出决算总表'!M15+'Z01_1 财政拨款收入支出决算总表'!N15+'Z01_1 财政拨款收入支出决算总表'!O15)</f>
        <v>0.0</v>
      </c>
      <c r="M15" s="108" t="n">
        <v>0.0</v>
      </c>
      <c r="N15" s="108" t="n">
        <v>0.0</v>
      </c>
      <c r="O15" s="108" t="n">
        <v>0.0</v>
      </c>
      <c r="P15" s="108" t="n">
        <f>('Z01_1 财政拨款收入支出决算总表'!Q15+'Z01_1 财政拨款收入支出决算总表'!R15+'Z01_1 财政拨款收入支出决算总表'!S15)</f>
        <v>0.0</v>
      </c>
      <c r="Q15" s="108" t="n">
        <v>0.0</v>
      </c>
      <c r="R15" s="108" t="n">
        <v>0.0</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1499132.48</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1499132.48</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0.0</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0.0</v>
      </c>
      <c r="AE16" s="108" t="n">
        <v>0.0</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1499132.48</v>
      </c>
      <c r="AE17" s="108" t="n">
        <v>1499132.48</v>
      </c>
      <c r="AF17" s="108" t="n">
        <v>0.0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645001.0</v>
      </c>
      <c r="I18" s="108" t="n">
        <v>645001.0</v>
      </c>
      <c r="J18" s="108" t="n">
        <v>0.0</v>
      </c>
      <c r="K18" s="108" t="n">
        <v>0.0</v>
      </c>
      <c r="L18" s="108" t="n">
        <f>('Z01_1 财政拨款收入支出决算总表'!M18+'Z01_1 财政拨款收入支出决算总表'!N18+'Z01_1 财政拨款收入支出决算总表'!O18)</f>
        <v>645000.0</v>
      </c>
      <c r="M18" s="108" t="n">
        <v>645000.0</v>
      </c>
      <c r="N18" s="108" t="n">
        <v>0.0</v>
      </c>
      <c r="O18" s="108" t="n">
        <v>0.0</v>
      </c>
      <c r="P18" s="108" t="n">
        <f>('Z01_1 财政拨款收入支出决算总表'!Q18+'Z01_1 财政拨款收入支出决算总表'!R18+'Z01_1 财政拨款收入支出决算总表'!S18)</f>
        <v>645000.0</v>
      </c>
      <c r="Q18" s="108" t="n">
        <v>645000.0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0.0</v>
      </c>
      <c r="AE18" s="108" t="n">
        <v>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0.0</v>
      </c>
      <c r="AE21" s="108" t="n">
        <v>0.0</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0.0</v>
      </c>
      <c r="I27" s="108" t="n">
        <v>0.0</v>
      </c>
      <c r="J27" s="108" t="n">
        <v>0.0</v>
      </c>
      <c r="K27" s="108" t="n">
        <v>0.0</v>
      </c>
      <c r="L27" s="108" t="n">
        <f>('Z01_1 财政拨款收入支出决算总表'!M27+'Z01_1 财政拨款收入支出决算总表'!N27+'Z01_1 财政拨款收入支出决算总表'!O27)</f>
        <v>0.0</v>
      </c>
      <c r="M27" s="108" t="n">
        <v>0.0</v>
      </c>
      <c r="N27" s="108" t="n">
        <v>0.0</v>
      </c>
      <c r="O27" s="108" t="n">
        <v>0.0</v>
      </c>
      <c r="P27" s="108" t="n">
        <f>('Z01_1 财政拨款收入支出决算总表'!Q27+'Z01_1 财政拨款收入支出决算总表'!R27+'Z01_1 财政拨款收入支出决算总表'!S27)</f>
        <v>0.0</v>
      </c>
      <c r="Q27" s="108" t="n">
        <v>0.0</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1499134.0</v>
      </c>
      <c r="D31" s="108" t="n">
        <f>('Z01_1 财政拨款收入支出决算总表'!D5+'Z01_1 财政拨款收入支出决算总表'!D6+'Z01_1 财政拨款收入支出决算总表'!D7)</f>
        <v>1499132.48</v>
      </c>
      <c r="E31" s="108" t="n">
        <f>('Z01_1 财政拨款收入支出决算总表'!E5+'Z01_1 财政拨款收入支出决算总表'!E6+'Z01_1 财政拨款收入支出决算总表'!E7)</f>
        <v>1499132.48</v>
      </c>
      <c r="F31" s="122" t="inlineStr">
        <is>
          <t>本年支出合计</t>
        </is>
      </c>
      <c r="G31" s="92" t="inlineStr">
        <is>
          <t>85</t>
        </is>
      </c>
      <c r="H31" s="108" t="n">
        <f>'Z01_1 财政拨款收入支出决算总表'!V31</f>
        <v>1499134.0</v>
      </c>
      <c r="I31" s="108" t="n">
        <f>'Z01_1 财政拨款收入支出决算总表'!W31</f>
        <v>1499134.0</v>
      </c>
      <c r="J31" s="108" t="n">
        <f>'Z01_1 财政拨款收入支出决算总表'!X31</f>
        <v>0.0</v>
      </c>
      <c r="K31" s="108" t="n">
        <f>'Z01_1 财政拨款收入支出决算总表'!Y31</f>
        <v>0.0</v>
      </c>
      <c r="L31" s="108" t="n">
        <f>'Z01_1 财政拨款收入支出决算总表'!Z31</f>
        <v>1499132.48</v>
      </c>
      <c r="M31" s="108" t="n">
        <f>'Z01_1 财政拨款收入支出决算总表'!AA31</f>
        <v>1499132.48</v>
      </c>
      <c r="N31" s="108" t="n">
        <f>'Z01_1 财政拨款收入支出决算总表'!AB31</f>
        <v>0.0</v>
      </c>
      <c r="O31" s="108" t="n">
        <f>'Z01_1 财政拨款收入支出决算总表'!AC31</f>
        <v>0.0</v>
      </c>
      <c r="P31" s="108" t="n">
        <f>'Z01_1 财政拨款收入支出决算总表'!AD31</f>
        <v>1499132.48</v>
      </c>
      <c r="Q31" s="108" t="n">
        <f>'Z01_1 财政拨款收入支出决算总表'!AE31</f>
        <v>1499132.48</v>
      </c>
      <c r="R31" s="108" t="n">
        <f>'Z01_1 财政拨款收入支出决算总表'!AF31</f>
        <v>0.0</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1499134.0</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1499134.0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1499132.48</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1499132.48</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0.0</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1499132.48</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1499132.48</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0.0</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1499134.0</v>
      </c>
      <c r="D36" s="132" t="n">
        <f>'Z01_1 财政拨款收入支出决算总表'!D31 + 'Z01_1 财政拨款收入支出决算总表'!D32</f>
        <v>1499132.48</v>
      </c>
      <c r="E36" s="132" t="n">
        <f>'Z01_1 财政拨款收入支出决算总表'!E31 + 'Z01_1 财政拨款收入支出决算总表'!E32</f>
        <v>1499132.48</v>
      </c>
      <c r="F36" s="128" t="inlineStr">
        <is>
          <t>总计</t>
        </is>
      </c>
      <c r="G36" s="130" t="inlineStr">
        <is>
          <t>90</t>
        </is>
      </c>
      <c r="H36" s="132" t="n">
        <f>'Z01_1 财政拨款收入支出决算总表'!V36</f>
        <v>1499134.0</v>
      </c>
      <c r="I36" s="132" t="n">
        <f>'Z01_1 财政拨款收入支出决算总表'!W36</f>
        <v>1499134.0</v>
      </c>
      <c r="J36" s="132" t="n">
        <f>'Z01_1 财政拨款收入支出决算总表'!X36</f>
        <v>0.0</v>
      </c>
      <c r="K36" s="132" t="n">
        <f>'Z01_1 财政拨款收入支出决算总表'!Y36</f>
        <v>0.0</v>
      </c>
      <c r="L36" s="132" t="n">
        <f>'Z01_1 财政拨款收入支出决算总表'!Z36</f>
        <v>1499132.48</v>
      </c>
      <c r="M36" s="132" t="n">
        <f>'Z01_1 财政拨款收入支出决算总表'!AA36</f>
        <v>1499132.48</v>
      </c>
      <c r="N36" s="132" t="n">
        <f>'Z01_1 财政拨款收入支出决算总表'!AB36</f>
        <v>0.0</v>
      </c>
      <c r="O36" s="132" t="n">
        <f>'Z01_1 财政拨款收入支出决算总表'!AC36</f>
        <v>0.0</v>
      </c>
      <c r="P36" s="132" t="n">
        <f>'Z01_1 财政拨款收入支出决算总表'!AD36</f>
        <v>1499132.48</v>
      </c>
      <c r="Q36" s="132" t="n">
        <f>'Z01_1 财政拨款收入支出决算总表'!AE36</f>
        <v>1499132.48</v>
      </c>
      <c r="R36" s="132" t="n">
        <f>'Z01_1 财政拨款收入支出决算总表'!AF36</f>
        <v>0.0</v>
      </c>
      <c r="S36" s="134" t="n">
        <f>'Z01_1 财政拨款收入支出决算总表'!AG36</f>
        <v>0.0</v>
      </c>
      <c r="T36" s="136" t="inlineStr">
        <is>
          <t>总计</t>
        </is>
      </c>
      <c r="U36" s="130" t="inlineStr">
        <is>
          <t>90</t>
        </is>
      </c>
      <c r="V36" s="132" t="n">
        <f>'Z01_1 财政拨款收入支出决算总表'!V31 + 'Z01_1 财政拨款收入支出决算总表'!V32</f>
        <v>1499134.0</v>
      </c>
      <c r="W36" s="132" t="n">
        <f>'Z01_1 财政拨款收入支出决算总表'!W31 + 'Z01_1 财政拨款收入支出决算总表'!W32</f>
        <v>1499134.0</v>
      </c>
      <c r="X36" s="132" t="n">
        <f>'Z01_1 财政拨款收入支出决算总表'!X31 + 'Z01_1 财政拨款收入支出决算总表'!X32</f>
        <v>0.0</v>
      </c>
      <c r="Y36" s="132" t="n">
        <f>'Z01_1 财政拨款收入支出决算总表'!Y31 + 'Z01_1 财政拨款收入支出决算总表'!Y32</f>
        <v>0.0</v>
      </c>
      <c r="Z36" s="132" t="n">
        <f>'Z01_1 财政拨款收入支出决算总表'!Z31 + 'Z01_1 财政拨款收入支出决算总表'!Z32</f>
        <v>1499132.48</v>
      </c>
      <c r="AA36" s="132" t="n">
        <f>'Z01_1 财政拨款收入支出决算总表'!AA31 + 'Z01_1 财政拨款收入支出决算总表'!AA32</f>
        <v>1499132.48</v>
      </c>
      <c r="AB36" s="132" t="n">
        <f>'Z01_1 财政拨款收入支出决算总表'!AB31 + 'Z01_1 财政拨款收入支出决算总表'!AB32</f>
        <v>0.0</v>
      </c>
      <c r="AC36" s="132" t="n">
        <f>'Z01_1 财政拨款收入支出决算总表'!AC31 + 'Z01_1 财政拨款收入支出决算总表'!AC32</f>
        <v>0.0</v>
      </c>
      <c r="AD36" s="132" t="n">
        <f>'Z01_1 财政拨款收入支出决算总表'!AD31 + 'Z01_1 财政拨款收入支出决算总表'!AD32</f>
        <v>1499132.48</v>
      </c>
      <c r="AE36" s="132" t="n">
        <f>'Z01_1 财政拨款收入支出决算总表'!AE31 + 'Z01_1 财政拨款收入支出决算总表'!AE32</f>
        <v>1499132.48</v>
      </c>
      <c r="AF36" s="132" t="n">
        <f>'Z01_1 财政拨款收入支出决算总表'!AF31 + 'Z01_1 财政拨款收入支出决算总表'!AF32</f>
        <v>0.0</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1499132.48</v>
      </c>
      <c r="J6" s="24" t="n">
        <f>SUM('Z02 收入支出决算表'!J7)</f>
        <v>1499132.48</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2011409</t>
        </is>
      </c>
      <c r="B7" s="174"/>
      <c r="C7" s="174"/>
      <c r="D7" s="30" t="inlineStr">
        <is>
          <t>知识产权宏观管理</t>
        </is>
      </c>
      <c r="E7" s="24" t="n">
        <v>0.0</v>
      </c>
      <c r="F7" s="24" t="n">
        <v>0.0</v>
      </c>
      <c r="G7" s="24" t="n">
        <v>0.0</v>
      </c>
      <c r="H7" s="24" t="n">
        <v>0.0</v>
      </c>
      <c r="I7" s="24" t="n">
        <v>99189.0</v>
      </c>
      <c r="J7" s="24" t="n">
        <v>99189.0</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2013899</t>
        </is>
      </c>
      <c r="B8" s="174"/>
      <c r="C8" s="174"/>
      <c r="D8" s="30" t="inlineStr">
        <is>
          <t>其他市场监督管理事务</t>
        </is>
      </c>
      <c r="E8" s="24" t="n">
        <v>0.0</v>
      </c>
      <c r="F8" s="24" t="n">
        <v>0.0</v>
      </c>
      <c r="G8" s="24" t="n">
        <v>0.0</v>
      </c>
      <c r="H8" s="24" t="n">
        <v>0.0</v>
      </c>
      <c r="I8" s="24" t="n">
        <v>754943.48</v>
      </c>
      <c r="J8" s="24" t="n">
        <v>754943.48</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2159999</t>
        </is>
      </c>
      <c r="B9" s="174"/>
      <c r="C9" s="174"/>
      <c r="D9" s="30" t="inlineStr">
        <is>
          <t>其他资源勘探工业信息等支出</t>
        </is>
      </c>
      <c r="E9" s="24" t="n">
        <f>('Z02 收入支出决算表'!F9+'Z02 收入支出决算表'!G9+'Z02 收入支出决算表'!H9)</f>
        <v>0.0</v>
      </c>
      <c r="F9" s="24" t="n">
        <v>0.0</v>
      </c>
      <c r="G9" s="24" t="n">
        <v>0.0</v>
      </c>
      <c r="H9" s="24" t="n">
        <v>0.0</v>
      </c>
      <c r="I9" s="24" t="n">
        <v>645000.0</v>
      </c>
      <c r="J9" s="24" t="n">
        <v>645000.0</v>
      </c>
      <c r="K9" s="24" t="n">
        <f>('Z02 收入支出决算表'!L9+'Z02 收入支出决算表'!M9+'Z02 收入支出决算表'!N9)</f>
        <v>0.0</v>
      </c>
      <c r="L9" s="24" t="n">
        <v>0.0</v>
      </c>
      <c r="M9" s="24" t="n">
        <v>0.0</v>
      </c>
      <c r="N9" s="26" t="n">
        <v>0.0</v>
      </c>
      <c r="O9" s="24" t="n">
        <v>0.0</v>
      </c>
      <c r="P9" s="24" t="n">
        <f>('Z02 收入支出决算表'!Q9+'Z02 收入支出决算表'!R9+'Z02 收入支出决算表'!S9+'Z02 收入支出决算表'!T9)</f>
        <v>0.0</v>
      </c>
      <c r="Q9" s="24" t="n">
        <v>0.0</v>
      </c>
      <c r="R9" s="24" t="n">
        <v>0.0</v>
      </c>
      <c r="S9" s="24" t="n">
        <v>0.0</v>
      </c>
      <c r="T9" s="24" t="n">
        <v>0.0</v>
      </c>
      <c r="U9" s="24" t="n">
        <f>('Z02 收入支出决算表'!V9+'Z02 收入支出决算表'!W9+'Z02 收入支出决算表'!X9)</f>
        <v>0.0</v>
      </c>
      <c r="V9" s="24" t="n">
        <v>0.0</v>
      </c>
      <c r="W9" s="24" t="n">
        <v>0.0</v>
      </c>
      <c r="X9" s="26" t="n">
        <v>0.0</v>
      </c>
    </row>
  </sheetData>
  <mergeCells count="33">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s>
  <pageMargins bottom="0.75" footer="0.3" header="0.3" left="0.7" right="0.7" top="0.75"/>
</worksheet>
</file>

<file path=xl/worksheets/sheet6.xml><?xml version="1.0" encoding="utf-8"?>
<worksheet xmlns="http://schemas.openxmlformats.org/spreadsheetml/2006/main">
  <sheetPr>
    <outlinePr summaryBelow="false"/>
  </sheetPr>
  <dimension ref="A1:L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1499132.48</v>
      </c>
      <c r="F6" s="24" t="n">
        <f>SUM('Z03 收入决算表'!F7)</f>
        <v>1499132.48</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2011409</t>
        </is>
      </c>
      <c r="B7" s="174"/>
      <c r="C7" s="174"/>
      <c r="D7" s="30" t="inlineStr">
        <is>
          <t>知识产权宏观管理</t>
        </is>
      </c>
      <c r="E7" s="24" t="n">
        <v>99189.0</v>
      </c>
      <c r="F7" s="24" t="n">
        <v>99189.0</v>
      </c>
      <c r="G7" s="24" t="n">
        <v>0.0</v>
      </c>
      <c r="H7" s="24" t="n">
        <v>0.0</v>
      </c>
      <c r="I7" s="24" t="n">
        <v>0.0</v>
      </c>
      <c r="J7" s="24" t="n">
        <v>0.0</v>
      </c>
      <c r="K7" s="24" t="n">
        <v>0.0</v>
      </c>
      <c r="L7" s="26" t="n">
        <v>0.0</v>
      </c>
    </row>
    <row r="8" customHeight="true" ht="15.0">
      <c r="A8" s="172" t="inlineStr">
        <is>
          <t>2013899</t>
        </is>
      </c>
      <c r="B8" s="174"/>
      <c r="C8" s="174"/>
      <c r="D8" s="30" t="inlineStr">
        <is>
          <t>其他市场监督管理事务</t>
        </is>
      </c>
      <c r="E8" s="24" t="n">
        <v>754943.48</v>
      </c>
      <c r="F8" s="24" t="n">
        <v>754943.48</v>
      </c>
      <c r="G8" s="24" t="n">
        <v>0.0</v>
      </c>
      <c r="H8" s="24" t="n">
        <v>0.0</v>
      </c>
      <c r="I8" s="24" t="n">
        <v>0.0</v>
      </c>
      <c r="J8" s="24" t="n">
        <v>0.0</v>
      </c>
      <c r="K8" s="24" t="n">
        <v>0.0</v>
      </c>
      <c r="L8" s="26" t="n">
        <v>0.0</v>
      </c>
    </row>
    <row r="9" customHeight="true" ht="15.0">
      <c r="A9" s="172" t="inlineStr">
        <is>
          <t>2159999</t>
        </is>
      </c>
      <c r="B9" s="174"/>
      <c r="C9" s="174"/>
      <c r="D9" s="30" t="inlineStr">
        <is>
          <t>其他资源勘探工业信息等支出</t>
        </is>
      </c>
      <c r="E9" s="24" t="n">
        <f>'Z03 收入决算表'!F9 + 'Z03 收入决算表'!G9 + 'Z03 收入决算表'!H9 + 'Z03 收入决算表'!J9 + 'Z03 收入决算表'!K9 + 'Z03 收入决算表'!L9</f>
        <v>645000.0</v>
      </c>
      <c r="F9" s="24" t="n">
        <v>645000.0</v>
      </c>
      <c r="G9" s="24" t="n">
        <v>0.0</v>
      </c>
      <c r="H9" s="24" t="n">
        <v>0.0</v>
      </c>
      <c r="I9" s="24" t="n">
        <v>0.0</v>
      </c>
      <c r="J9" s="24" t="n">
        <v>0.0</v>
      </c>
      <c r="K9" s="24" t="n">
        <v>0.0</v>
      </c>
      <c r="L9" s="26" t="n">
        <v>0.0</v>
      </c>
    </row>
  </sheetData>
  <mergeCells count="18">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s>
  <pageMargins bottom="0.75" footer="0.3" header="0.3" left="0.7" right="0.7" top="0.75"/>
</worksheet>
</file>

<file path=xl/worksheets/sheet7.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1499132.48</v>
      </c>
      <c r="F6" s="24" t="n">
        <f>SUM('Z04 支出决算表'!F7)</f>
        <v>0.0</v>
      </c>
      <c r="G6" s="24" t="n">
        <f>SUM('Z04 支出决算表'!G7)</f>
        <v>1499132.48</v>
      </c>
      <c r="H6" s="24" t="n">
        <f>SUM('Z04 支出决算表'!H7)</f>
        <v>0.0</v>
      </c>
      <c r="I6" s="24" t="n">
        <f>SUM('Z04 支出决算表'!I7)</f>
        <v>0.0</v>
      </c>
      <c r="J6" s="26" t="n">
        <f>SUM('Z04 支出决算表'!J7)</f>
        <v>0.0</v>
      </c>
    </row>
    <row r="7" customHeight="true" ht="15.0">
      <c r="A7" s="172" t="inlineStr">
        <is>
          <t>2011409</t>
        </is>
      </c>
      <c r="B7" s="174"/>
      <c r="C7" s="174"/>
      <c r="D7" s="30" t="inlineStr">
        <is>
          <t>知识产权宏观管理</t>
        </is>
      </c>
      <c r="E7" s="24" t="n">
        <v>99189.0</v>
      </c>
      <c r="F7" s="24" t="n">
        <v>0.0</v>
      </c>
      <c r="G7" s="24" t="n">
        <v>99189.0</v>
      </c>
      <c r="H7" s="24" t="n">
        <v>0.0</v>
      </c>
      <c r="I7" s="24" t="n">
        <v>0.0</v>
      </c>
      <c r="J7" s="26" t="n">
        <v>0.0</v>
      </c>
    </row>
    <row r="8" customHeight="true" ht="15.0">
      <c r="A8" s="172" t="inlineStr">
        <is>
          <t>2013899</t>
        </is>
      </c>
      <c r="B8" s="174"/>
      <c r="C8" s="174"/>
      <c r="D8" s="30" t="inlineStr">
        <is>
          <t>其他市场监督管理事务</t>
        </is>
      </c>
      <c r="E8" s="24" t="n">
        <v>754943.48</v>
      </c>
      <c r="F8" s="24" t="n">
        <v>0.0</v>
      </c>
      <c r="G8" s="24" t="n">
        <v>754943.48</v>
      </c>
      <c r="H8" s="24" t="n">
        <v>0.0</v>
      </c>
      <c r="I8" s="24" t="n">
        <v>0.0</v>
      </c>
      <c r="J8" s="26" t="n">
        <v>0.0</v>
      </c>
    </row>
    <row r="9" customHeight="true" ht="15.0">
      <c r="A9" s="172" t="inlineStr">
        <is>
          <t>2159999</t>
        </is>
      </c>
      <c r="B9" s="174"/>
      <c r="C9" s="174"/>
      <c r="D9" s="30" t="inlineStr">
        <is>
          <t>其他资源勘探工业信息等支出</t>
        </is>
      </c>
      <c r="E9" s="24" t="n">
        <f>('Z04 支出决算表'!F9+'Z04 支出决算表'!G9+'Z04 支出决算表'!H9+'Z04 支出决算表'!I9+'Z04 支出决算表'!J9)</f>
        <v>645000.0</v>
      </c>
      <c r="F9" s="24" t="n">
        <f>'Z04 支出决算表'!F9</f>
        <v>0.0</v>
      </c>
      <c r="G9" s="24" t="n">
        <f>'Z04 支出决算表'!G9</f>
        <v>645000.0</v>
      </c>
      <c r="H9" s="24" t="n">
        <v>0.0</v>
      </c>
      <c r="I9" s="24" t="n">
        <f>'Z04 支出决算表'!I9</f>
        <v>0.0</v>
      </c>
      <c r="J9" s="26" t="n">
        <v>0.0</v>
      </c>
    </row>
  </sheetData>
  <mergeCells count="15">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s>
  <pageMargins bottom="0.75" footer="0.3" header="0.3" left="0.7" right="0.7" top="0.75"/>
</worksheet>
</file>

<file path=xl/worksheets/sheet8.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1499132.48</v>
      </c>
      <c r="F6" s="24" t="n">
        <f>SUM('Z05 支出决算明细表'!F7)</f>
        <v>0.0</v>
      </c>
      <c r="G6" s="24" t="n">
        <f>SUM('Z05 支出决算明细表'!G7)</f>
        <v>0.0</v>
      </c>
      <c r="H6" s="24" t="n">
        <f>SUM('Z05 支出决算明细表'!H7)</f>
        <v>0.0</v>
      </c>
      <c r="I6" s="24" t="n">
        <f>SUM('Z05 支出决算明细表'!I7)</f>
        <v>0.0</v>
      </c>
      <c r="J6" s="24" t="n">
        <f>SUM('Z05 支出决算明细表'!J7)</f>
        <v>0.0</v>
      </c>
      <c r="K6" s="24" t="n">
        <f>SUM('Z05 支出决算明细表'!K7)</f>
        <v>0.0</v>
      </c>
      <c r="L6" s="24" t="n">
        <f>SUM('Z05 支出决算明细表'!L7)</f>
        <v>0.0</v>
      </c>
      <c r="M6" s="24" t="n">
        <f>SUM('Z05 支出决算明细表'!M7)</f>
        <v>0.0</v>
      </c>
      <c r="N6" s="24" t="n">
        <f>SUM('Z05 支出决算明细表'!N7)</f>
        <v>0.0</v>
      </c>
      <c r="O6" s="24" t="n">
        <f>SUM('Z05 支出决算明细表'!O7)</f>
        <v>0.0</v>
      </c>
      <c r="P6" s="24" t="n">
        <f>SUM('Z05 支出决算明细表'!P7)</f>
        <v>0.0</v>
      </c>
      <c r="Q6" s="24" t="n">
        <f>SUM('Z05 支出决算明细表'!Q7)</f>
        <v>0.0</v>
      </c>
      <c r="R6" s="24" t="n">
        <f>SUM('Z05 支出决算明细表'!R7)</f>
        <v>0.0</v>
      </c>
      <c r="S6" s="24" t="n">
        <f>SUM('Z05 支出决算明细表'!S7)</f>
        <v>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1499132.48</v>
      </c>
      <c r="U6" s="24" t="n">
        <f>SUM('Z05 支出决算明细表'!U7)</f>
        <v>0.0</v>
      </c>
      <c r="V6" s="24" t="n">
        <f>SUM('Z05 支出决算明细表'!V7)</f>
        <v>117493.0</v>
      </c>
      <c r="W6" s="24" t="n">
        <f>SUM('Z05 支出决算明细表'!W7)</f>
        <v>0.0</v>
      </c>
      <c r="X6" s="24" t="n">
        <f>SUM('Z05 支出决算明细表'!X7)</f>
        <v>0.0</v>
      </c>
      <c r="Y6" s="24" t="n">
        <f>SUM('Z05 支出决算明细表'!Y7)</f>
        <v>0.0</v>
      </c>
      <c r="Z6" s="24" t="n">
        <f>SUM('Z05 支出决算明细表'!Z7)</f>
        <v>0.0</v>
      </c>
      <c r="AA6" s="24" t="n">
        <f>SUM('Z05 支出决算明细表'!AA7)</f>
        <v>0.0</v>
      </c>
      <c r="AB6" s="24" t="n">
        <f>SUM('Z05 支出决算明细表'!AB7)</f>
        <v>0.0</v>
      </c>
      <c r="AC6" s="24" t="n">
        <f>SUM('Z05 支出决算明细表'!AC7)</f>
        <v>0.0</v>
      </c>
      <c r="AD6" s="24" t="n">
        <f>SUM('Z05 支出决算明细表'!AD7)</f>
        <v>0.0</v>
      </c>
      <c r="AE6" s="24" t="n">
        <f>SUM('Z05 支出决算明细表'!AE7)</f>
        <v>0.0</v>
      </c>
      <c r="AF6" s="24" t="n">
        <f>SUM('Z05 支出决算明细表'!AF7)</f>
        <v>40000.0</v>
      </c>
      <c r="AG6" s="24" t="n">
        <f>SUM('Z05 支出决算明细表'!AG7)</f>
        <v>0.0</v>
      </c>
      <c r="AH6" s="24" t="n">
        <f>SUM('Z05 支出决算明细表'!AH7)</f>
        <v>0.0</v>
      </c>
      <c r="AI6" s="24" t="n">
        <f>SUM('Z05 支出决算明细表'!AI7)</f>
        <v>0.0</v>
      </c>
      <c r="AJ6" s="24" t="n">
        <f>SUM('Z05 支出决算明细表'!AJ7)</f>
        <v>0.0</v>
      </c>
      <c r="AK6" s="24" t="n">
        <f>SUM('Z05 支出决算明细表'!AK7)</f>
        <v>0.0</v>
      </c>
      <c r="AL6" s="24" t="n">
        <f>SUM('Z05 支出决算明细表'!AL7)</f>
        <v>0.0</v>
      </c>
      <c r="AM6" s="24" t="n">
        <f>SUM('Z05 支出决算明细表'!AM7)</f>
        <v>0.0</v>
      </c>
      <c r="AN6" s="24" t="n">
        <f>SUM('Z05 支出决算明细表'!AN7)</f>
        <v>157853.0</v>
      </c>
      <c r="AO6" s="24" t="n">
        <f>SUM('Z05 支出决算明细表'!AO7)</f>
        <v>1074751.98</v>
      </c>
      <c r="AP6" s="24" t="n">
        <f>SUM('Z05 支出决算明细表'!AP7)</f>
        <v>0.0</v>
      </c>
      <c r="AQ6" s="24" t="n">
        <f>SUM('Z05 支出决算明细表'!AQ7)</f>
        <v>0.0</v>
      </c>
      <c r="AR6" s="24" t="n">
        <f>SUM('Z05 支出决算明细表'!AR7)</f>
        <v>0.0</v>
      </c>
      <c r="AS6" s="24" t="n">
        <f>SUM('Z05 支出决算明细表'!AS7)</f>
        <v>0.0</v>
      </c>
      <c r="AT6" s="24" t="n">
        <f>SUM('Z05 支出决算明细表'!AT7)</f>
        <v>0.0</v>
      </c>
      <c r="AU6" s="24" t="n">
        <f>SUM('Z05 支出决算明细表'!AU7)</f>
        <v>109034.5</v>
      </c>
      <c r="AV6" s="24" t="n">
        <f>SUM('Z05 支出决算明细表'!AV7)</f>
        <v>0.0</v>
      </c>
      <c r="AW6" s="24" t="n">
        <f>SUM('Z05 支出决算明细表'!AW7)</f>
        <v>0.0</v>
      </c>
      <c r="AX6" s="24" t="n">
        <f>SUM('Z05 支出决算明细表'!AX7)</f>
        <v>0.0</v>
      </c>
      <c r="AY6" s="24" t="n">
        <f>SUM('Z05 支出决算明细表'!AY7)</f>
        <v>0.0</v>
      </c>
      <c r="AZ6" s="24" t="n">
        <f>SUM('Z05 支出决算明细表'!AZ7)</f>
        <v>0.0</v>
      </c>
      <c r="BA6" s="24" t="n">
        <f>SUM('Z05 支出决算明细表'!BA7)</f>
        <v>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0.0</v>
      </c>
      <c r="CB6" s="24" t="n">
        <f>SUM('Z05 支出决算明细表'!CB7)</f>
        <v>0.0</v>
      </c>
      <c r="CC6" s="24" t="n">
        <f>SUM('Z05 支出决算明细表'!CC7)</f>
        <v>0.0</v>
      </c>
      <c r="CD6" s="24" t="n">
        <f>SUM('Z05 支出决算明细表'!CD7)</f>
        <v>0.0</v>
      </c>
      <c r="CE6" s="24" t="n">
        <f>SUM('Z05 支出决算明细表'!CE7)</f>
        <v>0.0</v>
      </c>
      <c r="CF6" s="24" t="n">
        <f>SUM('Z05 支出决算明细表'!CF7)</f>
        <v>0.0</v>
      </c>
      <c r="CG6" s="24" t="n">
        <f>SUM('Z05 支出决算明细表'!CG7)</f>
        <v>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2011409</t>
        </is>
      </c>
      <c r="B7" s="174"/>
      <c r="C7" s="174"/>
      <c r="D7" s="30" t="inlineStr">
        <is>
          <t>知识产权宏观管理</t>
        </is>
      </c>
      <c r="E7" s="24" t="n">
        <v>99189.0</v>
      </c>
      <c r="F7" s="24" t="n">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v>99189.0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99189.0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2013899</t>
        </is>
      </c>
      <c r="B8" s="174"/>
      <c r="C8" s="174"/>
      <c r="D8" s="30" t="inlineStr">
        <is>
          <t>其他市场监督管理事务</t>
        </is>
      </c>
      <c r="E8" s="24" t="n">
        <v>754943.48</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754943.48</v>
      </c>
      <c r="U8" s="24" t="n">
        <v>0.0</v>
      </c>
      <c r="V8" s="24" t="n">
        <v>117493.0</v>
      </c>
      <c r="W8" s="24" t="n">
        <v>0.0</v>
      </c>
      <c r="X8" s="24" t="n">
        <v>0.0</v>
      </c>
      <c r="Y8" s="24" t="n">
        <v>0.0</v>
      </c>
      <c r="Z8" s="24" t="n">
        <v>0.0</v>
      </c>
      <c r="AA8" s="24" t="n">
        <v>0.0</v>
      </c>
      <c r="AB8" s="24" t="n">
        <v>0.0</v>
      </c>
      <c r="AC8" s="24" t="n">
        <v>0.0</v>
      </c>
      <c r="AD8" s="24" t="n">
        <v>0.0</v>
      </c>
      <c r="AE8" s="24" t="n">
        <v>0.0</v>
      </c>
      <c r="AF8" s="24" t="n">
        <v>40000.0</v>
      </c>
      <c r="AG8" s="24" t="n">
        <v>0.0</v>
      </c>
      <c r="AH8" s="24" t="n">
        <v>0.0</v>
      </c>
      <c r="AI8" s="24" t="n">
        <v>0.0</v>
      </c>
      <c r="AJ8" s="24" t="n">
        <v>0.0</v>
      </c>
      <c r="AK8" s="24" t="n">
        <v>0.0</v>
      </c>
      <c r="AL8" s="24" t="n">
        <v>0.0</v>
      </c>
      <c r="AM8" s="24" t="n">
        <v>0.0</v>
      </c>
      <c r="AN8" s="24" t="n">
        <v>157853.0</v>
      </c>
      <c r="AO8" s="24" t="n">
        <v>429751.98</v>
      </c>
      <c r="AP8" s="24" t="n">
        <v>0.0</v>
      </c>
      <c r="AQ8" s="24" t="n">
        <v>0.0</v>
      </c>
      <c r="AR8" s="24" t="n">
        <v>0.0</v>
      </c>
      <c r="AS8" s="24" t="n">
        <v>0.0</v>
      </c>
      <c r="AT8" s="24" t="n">
        <v>0.0</v>
      </c>
      <c r="AU8" s="24" t="n">
        <v>9845.5</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2159999</t>
        </is>
      </c>
      <c r="B9" s="174"/>
      <c r="C9" s="174"/>
      <c r="D9" s="30" t="inlineStr">
        <is>
          <t>其他资源勘探工业信息等支出</t>
        </is>
      </c>
      <c r="E9" s="24" t="n">
        <f>'Z05 支出决算明细表'!E9</f>
        <v>645000.0</v>
      </c>
      <c r="F9" s="24" t="n">
        <f>'Z05 支出决算明细表'!F9</f>
        <v>0.0</v>
      </c>
      <c r="G9" s="24" t="n">
        <f>'Z05 支出决算明细表'!G9</f>
        <v>0.0</v>
      </c>
      <c r="H9" s="24" t="n">
        <f>'Z05 支出决算明细表'!H9</f>
        <v>0.0</v>
      </c>
      <c r="I9" s="24" t="n">
        <f>'Z05 支出决算明细表'!I9</f>
        <v>0.0</v>
      </c>
      <c r="J9" s="24" t="n">
        <f>'Z05 支出决算明细表'!J9</f>
        <v>0.0</v>
      </c>
      <c r="K9" s="24" t="n">
        <f>'Z05 支出决算明细表'!K9</f>
        <v>0.0</v>
      </c>
      <c r="L9" s="24" t="n">
        <f>'Z05 支出决算明细表'!L9</f>
        <v>0.0</v>
      </c>
      <c r="M9" s="24" t="n">
        <f>'Z05 支出决算明细表'!M9</f>
        <v>0.0</v>
      </c>
      <c r="N9" s="24" t="n">
        <f>'Z05 支出决算明细表'!N9</f>
        <v>0.0</v>
      </c>
      <c r="O9" s="24" t="n">
        <f>'Z05 支出决算明细表'!O9</f>
        <v>0.0</v>
      </c>
      <c r="P9" s="24" t="n">
        <f>'Z05 支出决算明细表'!P9</f>
        <v>0.0</v>
      </c>
      <c r="Q9" s="24" t="n">
        <f>'Z05 支出决算明细表'!Q9</f>
        <v>0.0</v>
      </c>
      <c r="R9" s="24" t="n">
        <f>'Z05 支出决算明细表'!R9</f>
        <v>0.0</v>
      </c>
      <c r="S9" s="24" t="n">
        <f>'Z05 支出决算明细表'!S9</f>
        <v>0.0</v>
      </c>
      <c r="T9" s="24" t="n">
        <f>('Z05 支出决算明细表'!U9+'Z05 支出决算明细表'!V9+'Z05 支出决算明细表'!W9+'Z05 支出决算明细表'!X9+'Z05 支出决算明细表'!Y9+'Z05 支出决算明细表'!Z9+'Z05 支出决算明细表'!AA9+'Z05 支出决算明细表'!AB9+'Z05 支出决算明细表'!AC9+'Z05 支出决算明细表'!AD9+'Z05 支出决算明细表'!AE9+'Z05 支出决算明细表'!AF9+'Z05 支出决算明细表'!AG9+'Z05 支出决算明细表'!AH9+'Z05 支出决算明细表'!AI9+'Z05 支出决算明细表'!AJ9+'Z05 支出决算明细表'!AK9+'Z05 支出决算明细表'!AL9+'Z05 支出决算明细表'!AM9+'Z05 支出决算明细表'!AN9+'Z05 支出决算明细表'!AO9+'Z05 支出决算明细表'!AP9+'Z05 支出决算明细表'!AQ9+'Z05 支出决算明细表'!AR9+'Z05 支出决算明细表'!AS9+'Z05 支出决算明细表'!AT9+'Z05 支出决算明细表'!AU9)</f>
        <v>645000.0</v>
      </c>
      <c r="U9" s="24" t="n">
        <f>'Z05 支出决算明细表'!U9</f>
        <v>0.0</v>
      </c>
      <c r="V9" s="24" t="n">
        <f>'Z05 支出决算明细表'!V9</f>
        <v>0.0</v>
      </c>
      <c r="W9" s="24" t="n">
        <f>'Z05 支出决算明细表'!W9</f>
        <v>0.0</v>
      </c>
      <c r="X9" s="24" t="n">
        <f>'Z05 支出决算明细表'!X9</f>
        <v>0.0</v>
      </c>
      <c r="Y9" s="24" t="n">
        <f>'Z05 支出决算明细表'!Y9</f>
        <v>0.0</v>
      </c>
      <c r="Z9" s="24" t="n">
        <f>'Z05 支出决算明细表'!Z9</f>
        <v>0.0</v>
      </c>
      <c r="AA9" s="24" t="n">
        <f>'Z05 支出决算明细表'!AA9</f>
        <v>0.0</v>
      </c>
      <c r="AB9" s="24" t="n">
        <f>'Z05 支出决算明细表'!AB9</f>
        <v>0.0</v>
      </c>
      <c r="AC9" s="24" t="n">
        <f>'Z05 支出决算明细表'!AC9</f>
        <v>0.0</v>
      </c>
      <c r="AD9" s="24" t="n">
        <f>'Z05 支出决算明细表'!AD9</f>
        <v>0.0</v>
      </c>
      <c r="AE9" s="24" t="n">
        <f>'Z05 支出决算明细表'!AE9</f>
        <v>0.0</v>
      </c>
      <c r="AF9" s="24" t="n">
        <f>'Z05 支出决算明细表'!AF9</f>
        <v>0.0</v>
      </c>
      <c r="AG9" s="24" t="n">
        <f>'Z05 支出决算明细表'!AG9</f>
        <v>0.0</v>
      </c>
      <c r="AH9" s="24" t="n">
        <f>'Z05 支出决算明细表'!AH9</f>
        <v>0.0</v>
      </c>
      <c r="AI9" s="24" t="n">
        <f>'Z05 支出决算明细表'!AI9</f>
        <v>0.0</v>
      </c>
      <c r="AJ9" s="24" t="n">
        <f>'Z05 支出决算明细表'!AJ9</f>
        <v>0.0</v>
      </c>
      <c r="AK9" s="24" t="n">
        <f>'Z05 支出决算明细表'!AK9</f>
        <v>0.0</v>
      </c>
      <c r="AL9" s="24" t="n">
        <f>'Z05 支出决算明细表'!AL9</f>
        <v>0.0</v>
      </c>
      <c r="AM9" s="24" t="n">
        <f>'Z05 支出决算明细表'!AM9</f>
        <v>0.0</v>
      </c>
      <c r="AN9" s="24" t="n">
        <f>'Z05 支出决算明细表'!AN9</f>
        <v>0.0</v>
      </c>
      <c r="AO9" s="24" t="n">
        <f>'Z05 支出决算明细表'!AO9</f>
        <v>645000.0</v>
      </c>
      <c r="AP9" s="24" t="n">
        <f>'Z05 支出决算明细表'!AP9</f>
        <v>0.0</v>
      </c>
      <c r="AQ9" s="24" t="n">
        <f>'Z05 支出决算明细表'!AQ9</f>
        <v>0.0</v>
      </c>
      <c r="AR9" s="24" t="n">
        <f>'Z05 支出决算明细表'!AR9</f>
        <v>0.0</v>
      </c>
      <c r="AS9" s="24" t="n">
        <f>'Z05 支出决算明细表'!AS9</f>
        <v>0.0</v>
      </c>
      <c r="AT9" s="24" t="n">
        <f>'Z05 支出决算明细表'!AT9</f>
        <v>0.0</v>
      </c>
      <c r="AU9" s="24" t="n">
        <f>'Z05 支出决算明细表'!AU9</f>
        <v>0.0</v>
      </c>
      <c r="AV9" s="24" t="n">
        <f>'Z05 支出决算明细表'!AV9</f>
        <v>0.0</v>
      </c>
      <c r="AW9" s="24" t="n">
        <f>'Z05 支出决算明细表'!AW9</f>
        <v>0.0</v>
      </c>
      <c r="AX9" s="24" t="n">
        <f>'Z05 支出决算明细表'!AX9</f>
        <v>0.0</v>
      </c>
      <c r="AY9" s="24" t="n">
        <f>'Z05 支出决算明细表'!AY9</f>
        <v>0.0</v>
      </c>
      <c r="AZ9" s="24" t="n">
        <f>'Z05 支出决算明细表'!AZ9</f>
        <v>0.0</v>
      </c>
      <c r="BA9" s="24" t="n">
        <f>'Z05 支出决算明细表'!BA9</f>
        <v>0.0</v>
      </c>
      <c r="BB9" s="24" t="n">
        <f>'Z05 支出决算明细表'!BB9</f>
        <v>0.0</v>
      </c>
      <c r="BC9" s="24" t="n">
        <f>'Z05 支出决算明细表'!BC9</f>
        <v>0.0</v>
      </c>
      <c r="BD9" s="24" t="n">
        <f>'Z05 支出决算明细表'!BD9</f>
        <v>0.0</v>
      </c>
      <c r="BE9" s="24" t="n">
        <f>'Z05 支出决算明细表'!BE9</f>
        <v>0.0</v>
      </c>
      <c r="BF9" s="24" t="n">
        <f>'Z05 支出决算明细表'!BF9</f>
        <v>0.0</v>
      </c>
      <c r="BG9" s="24" t="n">
        <f>'Z05 支出决算明细表'!BG9</f>
        <v>0.0</v>
      </c>
      <c r="BH9" s="24" t="n">
        <f>'Z05 支出决算明细表'!BH9</f>
        <v>0.0</v>
      </c>
      <c r="BI9" s="24" t="n">
        <f>('Z05 支出决算明细表'!BJ9+'Z05 支出决算明细表'!BK9+'Z05 支出决算明细表'!BL9+'Z05 支出决算明细表'!BM9)</f>
        <v>0.0</v>
      </c>
      <c r="BJ9" s="24" t="n">
        <f>'Z05 支出决算明细表'!BJ9</f>
        <v>0.0</v>
      </c>
      <c r="BK9" s="24" t="n">
        <f>'Z05 支出决算明细表'!BK9</f>
        <v>0.0</v>
      </c>
      <c r="BL9" s="24" t="n">
        <f>'Z05 支出决算明细表'!BL9</f>
        <v>0.0</v>
      </c>
      <c r="BM9" s="24" t="n">
        <f>'Z05 支出决算明细表'!BM9</f>
        <v>0.0</v>
      </c>
      <c r="BN9" s="24" t="n">
        <f>('Z05 支出决算明细表'!BO9+'Z05 支出决算明细表'!BP9+'Z05 支出决算明细表'!BQ9+'Z05 支出决算明细表'!BR9+'Z05 支出决算明细表'!BS9+'Z05 支出决算明细表'!BT9+'Z05 支出决算明细表'!BU9+'Z05 支出决算明细表'!BV9+'Z05 支出决算明细表'!BW9+'Z05 支出决算明细表'!BX9+'Z05 支出决算明细表'!BY9+'Z05 支出决算明细表'!BZ9)</f>
        <v>0.0</v>
      </c>
      <c r="BO9" s="24" t="n">
        <f>'Z05 支出决算明细表'!BO9</f>
        <v>0.0</v>
      </c>
      <c r="BP9" s="24" t="n">
        <f>'Z05 支出决算明细表'!BP9</f>
        <v>0.0</v>
      </c>
      <c r="BQ9" s="24" t="n">
        <f>'Z05 支出决算明细表'!BQ9</f>
        <v>0.0</v>
      </c>
      <c r="BR9" s="24" t="n">
        <f>'Z05 支出决算明细表'!BR9</f>
        <v>0.0</v>
      </c>
      <c r="BS9" s="24" t="n">
        <f>'Z05 支出决算明细表'!BS9</f>
        <v>0.0</v>
      </c>
      <c r="BT9" s="24" t="n">
        <f>'Z05 支出决算明细表'!BT9</f>
        <v>0.0</v>
      </c>
      <c r="BU9" s="24" t="n">
        <f>'Z05 支出决算明细表'!BU9</f>
        <v>0.0</v>
      </c>
      <c r="BV9" s="24" t="n">
        <f>'Z05 支出决算明细表'!BV9</f>
        <v>0.0</v>
      </c>
      <c r="BW9" s="24" t="n">
        <f>'Z05 支出决算明细表'!BW9</f>
        <v>0.0</v>
      </c>
      <c r="BX9" s="24" t="n">
        <f>'Z05 支出决算明细表'!BX9</f>
        <v>0.0</v>
      </c>
      <c r="BY9" s="24" t="n">
        <f>'Z05 支出决算明细表'!BY9</f>
        <v>0.0</v>
      </c>
      <c r="BZ9" s="24" t="n">
        <f>'Z05 支出决算明细表'!BZ9</f>
        <v>0.0</v>
      </c>
      <c r="CA9" s="24" t="n">
        <f>('Z05 支出决算明细表'!CB9+'Z05 支出决算明细表'!CC9+'Z05 支出决算明细表'!CD9+'Z05 支出决算明细表'!CE9+'Z05 支出决算明细表'!CF9+'Z05 支出决算明细表'!CG9+'Z05 支出决算明细表'!CH9+'Z05 支出决算明细表'!CI9+'Z05 支出决算明细表'!CJ9+'Z05 支出决算明细表'!CK9+'Z05 支出决算明细表'!CL9+'Z05 支出决算明细表'!CM9+'Z05 支出决算明细表'!CN9+'Z05 支出决算明细表'!CO9+'Z05 支出决算明细表'!CP9+'Z05 支出决算明细表'!CQ9)</f>
        <v>0.0</v>
      </c>
      <c r="CB9" s="24" t="n">
        <f>'Z05 支出决算明细表'!CB9</f>
        <v>0.0</v>
      </c>
      <c r="CC9" s="24" t="n">
        <f>'Z05 支出决算明细表'!CC9</f>
        <v>0.0</v>
      </c>
      <c r="CD9" s="24" t="n">
        <f>'Z05 支出决算明细表'!CD9</f>
        <v>0.0</v>
      </c>
      <c r="CE9" s="24" t="n">
        <f>'Z05 支出决算明细表'!CE9</f>
        <v>0.0</v>
      </c>
      <c r="CF9" s="24" t="n">
        <f>'Z05 支出决算明细表'!CF9</f>
        <v>0.0</v>
      </c>
      <c r="CG9" s="24" t="n">
        <f>'Z05 支出决算明细表'!CG9</f>
        <v>0.0</v>
      </c>
      <c r="CH9" s="24" t="n">
        <f>'Z05 支出决算明细表'!CH9</f>
        <v>0.0</v>
      </c>
      <c r="CI9" s="24" t="n">
        <f>'Z05 支出决算明细表'!CI9</f>
        <v>0.0</v>
      </c>
      <c r="CJ9" s="24" t="n">
        <f>'Z05 支出决算明细表'!CJ9</f>
        <v>0.0</v>
      </c>
      <c r="CK9" s="24" t="n">
        <f>'Z05 支出决算明细表'!CK9</f>
        <v>0.0</v>
      </c>
      <c r="CL9" s="24" t="n">
        <f>'Z05 支出决算明细表'!CL9</f>
        <v>0.0</v>
      </c>
      <c r="CM9" s="24" t="n">
        <f>'Z05 支出决算明细表'!CM9</f>
        <v>0.0</v>
      </c>
      <c r="CN9" s="24" t="n">
        <f>'Z05 支出决算明细表'!CN9</f>
        <v>0.0</v>
      </c>
      <c r="CO9" s="24" t="n">
        <f>'Z05 支出决算明细表'!CO9</f>
        <v>0.0</v>
      </c>
      <c r="CP9" s="24" t="n">
        <f>'Z05 支出决算明细表'!CP9</f>
        <v>0.0</v>
      </c>
      <c r="CQ9" s="24" t="n">
        <f>'Z05 支出决算明细表'!CQ9</f>
        <v>0.0</v>
      </c>
      <c r="CR9" s="24" t="n">
        <f>'Z05 支出决算明细表'!CR9</f>
        <v>0.0</v>
      </c>
      <c r="CS9" s="24" t="n">
        <f>'Z05 支出决算明细表'!CS9</f>
        <v>0.0</v>
      </c>
      <c r="CT9" s="24" t="n">
        <f>'Z05 支出决算明细表'!CT9</f>
        <v>0.0</v>
      </c>
      <c r="CU9" s="24" t="n">
        <f>'Z05 支出决算明细表'!CU9</f>
        <v>0.0</v>
      </c>
      <c r="CV9" s="24" t="n">
        <f>'Z05 支出决算明细表'!CV9</f>
        <v>0.0</v>
      </c>
      <c r="CW9" s="24" t="n">
        <f>'Z05 支出决算明细表'!CW9</f>
        <v>0.0</v>
      </c>
      <c r="CX9" s="24" t="n">
        <f>'Z05 支出决算明细表'!CX9</f>
        <v>0.0</v>
      </c>
      <c r="CY9" s="24" t="n">
        <f>'Z05 支出决算明细表'!CY9</f>
        <v>0.0</v>
      </c>
      <c r="CZ9" s="24" t="n">
        <f>'Z05 支出决算明细表'!CZ9</f>
        <v>0.0</v>
      </c>
      <c r="DA9" s="24" t="n">
        <f>('Z05 支出决算明细表'!DB9+'Z05 支出决算明细表'!DC9+'Z05 支出决算明细表'!DD9)</f>
        <v>0.0</v>
      </c>
      <c r="DB9" s="24" t="n">
        <f>'Z05 支出决算明细表'!DB9</f>
        <v>0.0</v>
      </c>
      <c r="DC9" s="24" t="n">
        <f>'Z05 支出决算明细表'!DC9</f>
        <v>0.0</v>
      </c>
      <c r="DD9" s="24" t="n">
        <f>'Z05 支出决算明细表'!DD9</f>
        <v>0.0</v>
      </c>
      <c r="DE9" s="24" t="n">
        <f>('Z05 支出决算明细表'!DF9+'Z05 支出决算明细表'!DG9+'Z05 支出决算明细表'!DH9+'Z05 支出决算明细表'!DI9+'Z05 支出决算明细表'!DJ9)</f>
        <v>0.0</v>
      </c>
      <c r="DF9" s="24" t="n">
        <f>'Z05 支出决算明细表'!DF9</f>
        <v>0.0</v>
      </c>
      <c r="DG9" s="24" t="n">
        <f>'Z05 支出决算明细表'!DG9</f>
        <v>0.0</v>
      </c>
      <c r="DH9" s="24" t="n">
        <f>'Z05 支出决算明细表'!DH9</f>
        <v>0.0</v>
      </c>
      <c r="DI9" s="24" t="n">
        <f>'Z05 支出决算明细表'!DI9</f>
        <v>0.0</v>
      </c>
      <c r="DJ9" s="26" t="n">
        <f>'Z05 支出决算明细表'!DJ9</f>
        <v>0.0</v>
      </c>
    </row>
    <row r="10" customHeight="true" ht="15.0">
      <c r="A10" s="194" t="inlineStr">
        <is>
          <t>注：本表为自动生成表。</t>
        </is>
      </c>
      <c r="B10" s="68"/>
      <c r="C10" s="68"/>
      <c r="D10" s="68"/>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c r="CT10" s="196"/>
      <c r="CU10" s="196"/>
      <c r="CV10" s="196"/>
      <c r="CW10" s="196"/>
      <c r="CX10" s="196"/>
      <c r="CY10" s="196"/>
      <c r="CZ10" s="196"/>
      <c r="DA10" s="196"/>
      <c r="DB10" s="196"/>
      <c r="DC10" s="196"/>
      <c r="DD10" s="196"/>
      <c r="DE10" s="196"/>
      <c r="DF10" s="196"/>
      <c r="DG10" s="196"/>
      <c r="DH10" s="196"/>
      <c r="DI10" s="196"/>
      <c r="DJ10" s="196"/>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0:D10"/>
    <mergeCell ref="A8:C8"/>
    <mergeCell ref="A9:C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2024-08-27T08:59:27Z</dcterms:created>
  <dc:creator>Apache POI</dc:creator>
</cp:coreProperties>
</file>