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0.xml"/>
  <Override ContentType="application/vnd.openxmlformats-officedocument.spreadsheetml.worksheet+xml" PartName="/xl/worksheets/sheet23.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2 政府性基金预算财政拨款项目支出决算明细表" r:id="rId22" sheetId="20"/>
    <sheet name="F01 预算支出相关信息表" r:id="rId25" sheetId="23"/>
    <sheet name="CS01_1 年初结转和结余调整情况表" r:id="rId30" sheetId="28"/>
    <sheet name="CS02 主要指标变动情况表" r:id="rId32" sheetId="30"/>
    <sheet name="LH01 部门决算量化评价表" r:id="rId35" sheetId="33"/>
    <sheet name="SBWD 上报文档" r:id="rId36" sheetId="3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1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1" fillId="3" borderId="18" xfId="0" applyFill="true" applyFont="true" applyAlignment="true" applyBorder="true" applyNumberFormat="true">
      <alignment wrapText="false" horizontal="general" vertical="center" indent="0"/>
    </xf>
    <xf numFmtId="0" fontId="0" fillId="0" borderId="0" xfId="0"/>
    <xf numFmtId="0" fontId="1" fillId="4" borderId="18"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2" Target="worksheets/sheet20.xml" Type="http://schemas.openxmlformats.org/officeDocument/2006/relationships/worksheet"/><Relationship Id="rId25" Target="worksheets/sheet23.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MB1E523741</t>
        </is>
      </c>
    </row>
    <row r="2" customHeight="true" ht="15.0">
      <c r="A2" s="2" t="inlineStr">
        <is>
          <t>单位名称</t>
        </is>
      </c>
      <c r="B2" s="4" t="inlineStr">
        <is>
          <t>永州市自然资源和规划局经开区事务中心</t>
        </is>
      </c>
    </row>
    <row r="3" customHeight="true" ht="15.0">
      <c r="A3" s="2" t="inlineStr">
        <is>
          <t>单位负责人</t>
        </is>
      </c>
      <c r="B3" s="4" t="inlineStr">
        <is>
          <t>艾可伟</t>
        </is>
      </c>
    </row>
    <row r="4" customHeight="true" ht="15.0">
      <c r="A4" s="2" t="inlineStr">
        <is>
          <t>财务负责人</t>
        </is>
      </c>
      <c r="B4" s="4" t="inlineStr">
        <is>
          <t>李国鹏</t>
        </is>
      </c>
    </row>
    <row r="5" customHeight="true" ht="15.0">
      <c r="A5" s="2" t="inlineStr">
        <is>
          <t>填表人</t>
        </is>
      </c>
      <c r="B5" s="4" t="inlineStr">
        <is>
          <t>吴姗珊</t>
        </is>
      </c>
    </row>
    <row r="6" customHeight="true" ht="15.0">
      <c r="A6" s="2" t="inlineStr">
        <is>
          <t>电话号码(区号)</t>
        </is>
      </c>
      <c r="B6" s="4" t="inlineStr">
        <is>
          <t>0746</t>
        </is>
      </c>
    </row>
    <row r="7" customHeight="true" ht="15.0">
      <c r="A7" s="2" t="inlineStr">
        <is>
          <t>电话号码</t>
        </is>
      </c>
      <c r="B7" s="4" t="inlineStr">
        <is>
          <t>8222802</t>
        </is>
      </c>
    </row>
    <row r="8" customHeight="true" ht="15.0">
      <c r="A8" s="2" t="inlineStr">
        <is>
          <t>分机号</t>
        </is>
      </c>
      <c r="B8" s="4"/>
    </row>
    <row r="9" customHeight="true" ht="15.0">
      <c r="A9" s="2" t="inlineStr">
        <is>
          <t>单位地址</t>
        </is>
      </c>
      <c r="B9" s="4" t="inlineStr">
        <is>
          <t>湖南省永州市冷水滩区零陵南路409地质家园东院办公楼</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367|中华人民共和国自然资源部（国家海洋局）</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MB1E523741</t>
        </is>
      </c>
    </row>
    <row r="16" customHeight="true" ht="15.0">
      <c r="A16" s="2" t="inlineStr">
        <is>
          <t>备用码</t>
        </is>
      </c>
      <c r="B16" s="4"/>
    </row>
    <row r="17" customHeight="true" ht="15.0">
      <c r="A17" s="2" t="inlineStr">
        <is>
          <t>统一社会信用代码</t>
        </is>
      </c>
      <c r="B17" s="4" t="inlineStr">
        <is>
          <t>12431100MB1E52374T</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102004</t>
        </is>
      </c>
    </row>
    <row r="21" customHeight="true" ht="15.0">
      <c r="A21" s="2" t="inlineStr">
        <is>
          <t>组织机构代码</t>
        </is>
      </c>
      <c r="B21" s="4" t="inlineStr">
        <is>
          <t>MB1E52374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经费差额表|1</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2|否</t>
        </is>
      </c>
    </row>
    <row r="31" customHeight="true" ht="15.0">
      <c r="A31" s="2" t="inlineStr">
        <is>
          <t>是否编制行政事业单位国有资产报告</t>
        </is>
      </c>
      <c r="B31" s="4" t="inlineStr">
        <is>
          <t>2|否</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HN43119ZX7|湖南省永州市经济技术开发区2023年度部门决算汇总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7936411.33</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4508326.33</v>
      </c>
      <c r="AA6" s="24" t="n">
        <f>SUM('Z05_2 项目支出决算明细表'!AA7)</f>
        <v>62711.0</v>
      </c>
      <c r="AB6" s="24" t="n">
        <f>SUM('Z05_2 项目支出决算明细表'!AB7)</f>
        <v>104482.0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148979.94</v>
      </c>
      <c r="AK6" s="24" t="n">
        <f>SUM('Z05_2 项目支出决算明细表'!AK7)</f>
        <v>0.0</v>
      </c>
      <c r="AL6" s="24" t="n">
        <f>SUM('Z05_2 项目支出决算明细表'!AL7)</f>
        <v>0.0</v>
      </c>
      <c r="AM6" s="24" t="n">
        <f>SUM('Z05_2 项目支出决算明细表'!AM7)</f>
        <v>270000.0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9000.0</v>
      </c>
      <c r="AU6" s="24" t="n">
        <f>SUM('Z05_2 项目支出决算明细表'!AU7)</f>
        <v>2205859.08</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1703694.31</v>
      </c>
      <c r="BA6" s="24" t="n">
        <f>SUM('Z05_2 项目支出决算明细表'!BA7)</f>
        <v>3600.0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3428085.0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3428085.0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2120802</t>
        </is>
      </c>
      <c r="B7" s="174"/>
      <c r="C7" s="174"/>
      <c r="D7" s="172" t="inlineStr">
        <is>
          <t>用地报批工作</t>
        </is>
      </c>
      <c r="E7" s="172"/>
      <c r="F7" s="172" t="inlineStr">
        <is>
          <t>特定目标类</t>
        </is>
      </c>
      <c r="G7" s="172"/>
      <c r="H7" s="172"/>
      <c r="I7" s="172" t="inlineStr">
        <is>
          <t>非基建项目</t>
        </is>
      </c>
      <c r="J7" s="200" t="inlineStr">
        <is>
          <t>否</t>
        </is>
      </c>
      <c r="K7" s="24" t="n">
        <v>169639.69</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169639.69</v>
      </c>
      <c r="AA7" s="24" t="n">
        <v>0.0</v>
      </c>
      <c r="AB7" s="24" t="n">
        <v>19938.0</v>
      </c>
      <c r="AC7" s="24" t="n">
        <v>0.0</v>
      </c>
      <c r="AD7" s="24" t="n">
        <v>0.0</v>
      </c>
      <c r="AE7" s="24" t="n">
        <v>0.0</v>
      </c>
      <c r="AF7" s="24" t="n">
        <v>0.0</v>
      </c>
      <c r="AG7" s="24" t="n">
        <v>0.0</v>
      </c>
      <c r="AH7" s="24" t="n">
        <v>0.0</v>
      </c>
      <c r="AI7" s="24" t="n">
        <v>0.0</v>
      </c>
      <c r="AJ7" s="24" t="n">
        <v>49701.69</v>
      </c>
      <c r="AK7" s="24" t="n">
        <v>0.0</v>
      </c>
      <c r="AL7" s="24" t="n">
        <v>0.0</v>
      </c>
      <c r="AM7" s="24" t="n">
        <v>0.0</v>
      </c>
      <c r="AN7" s="24" t="n">
        <v>0.0</v>
      </c>
      <c r="AO7" s="24" t="n">
        <v>0.0</v>
      </c>
      <c r="AP7" s="24" t="n">
        <v>0.0</v>
      </c>
      <c r="AQ7" s="24" t="n">
        <v>0.0</v>
      </c>
      <c r="AR7" s="24" t="n">
        <v>0.0</v>
      </c>
      <c r="AS7" s="24" t="n">
        <v>0.0</v>
      </c>
      <c r="AT7" s="24" t="n">
        <v>0.0</v>
      </c>
      <c r="AU7" s="24" t="n">
        <v>100000.0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2120802</t>
        </is>
      </c>
      <c r="B8" s="174"/>
      <c r="C8" s="174"/>
      <c r="D8" s="172" t="inlineStr">
        <is>
          <t>土地挂牌出让及收回管理工作</t>
        </is>
      </c>
      <c r="E8" s="172"/>
      <c r="F8" s="172" t="inlineStr">
        <is>
          <t>特定目标类</t>
        </is>
      </c>
      <c r="G8" s="172"/>
      <c r="H8" s="172"/>
      <c r="I8" s="172" t="inlineStr">
        <is>
          <t>非基建项目</t>
        </is>
      </c>
      <c r="J8" s="200" t="inlineStr">
        <is>
          <t>否</t>
        </is>
      </c>
      <c r="K8" s="24" t="n">
        <v>2255726.31</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2255726.31</v>
      </c>
      <c r="AA8" s="24" t="n">
        <v>2800.0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549232.0</v>
      </c>
      <c r="AV8" s="24" t="n">
        <v>0.0</v>
      </c>
      <c r="AW8" s="24" t="n">
        <v>0.0</v>
      </c>
      <c r="AX8" s="24" t="n">
        <v>0.0</v>
      </c>
      <c r="AY8" s="24" t="n">
        <v>0.0</v>
      </c>
      <c r="AZ8" s="24" t="n">
        <v>1703694.31</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2120802</t>
        </is>
      </c>
      <c r="B9" s="174"/>
      <c r="C9" s="174"/>
      <c r="D9" s="172" t="inlineStr">
        <is>
          <t>规划调整论证工作</t>
        </is>
      </c>
      <c r="E9" s="172"/>
      <c r="F9" s="172" t="inlineStr">
        <is>
          <t>特定目标类</t>
        </is>
      </c>
      <c r="G9" s="172"/>
      <c r="H9" s="172"/>
      <c r="I9" s="172" t="inlineStr">
        <is>
          <t>非基建项目</t>
        </is>
      </c>
      <c r="J9" s="200" t="inlineStr">
        <is>
          <t>否</t>
        </is>
      </c>
      <c r="K9" s="24" t="n">
        <v>720820.0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720820.0</v>
      </c>
      <c r="AA9" s="24" t="n">
        <v>0.0</v>
      </c>
      <c r="AB9" s="24" t="n">
        <v>9820.0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711000.0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2120802</t>
        </is>
      </c>
      <c r="B10" s="174"/>
      <c r="C10" s="174"/>
      <c r="D10" s="172" t="inlineStr">
        <is>
          <t>耕地指标转让工作</t>
        </is>
      </c>
      <c r="E10" s="172"/>
      <c r="F10" s="172" t="inlineStr">
        <is>
          <t>特定目标类</t>
        </is>
      </c>
      <c r="G10" s="172"/>
      <c r="H10" s="172"/>
      <c r="I10" s="172" t="inlineStr">
        <is>
          <t>非基建项目</t>
        </is>
      </c>
      <c r="J10" s="200" t="inlineStr">
        <is>
          <t>否</t>
        </is>
      </c>
      <c r="K10" s="24" t="n">
        <v>3428085.0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3428085.0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3428085.0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2200104</t>
        </is>
      </c>
      <c r="B11" s="174"/>
      <c r="C11" s="174"/>
      <c r="D11" s="172" t="inlineStr">
        <is>
          <t>村庄规划编制工作</t>
        </is>
      </c>
      <c r="E11" s="172"/>
      <c r="F11" s="172" t="inlineStr">
        <is>
          <t>特定目标类</t>
        </is>
      </c>
      <c r="G11" s="172"/>
      <c r="H11" s="172"/>
      <c r="I11" s="172" t="inlineStr">
        <is>
          <t>非基建项目</t>
        </is>
      </c>
      <c r="J11" s="200" t="inlineStr">
        <is>
          <t>否</t>
        </is>
      </c>
      <c r="K11" s="24" t="n">
        <v>235646.0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235646.0</v>
      </c>
      <c r="AA11" s="24" t="n">
        <v>0.0</v>
      </c>
      <c r="AB11" s="24" t="n">
        <v>10000.0</v>
      </c>
      <c r="AC11" s="24" t="n">
        <v>0.0</v>
      </c>
      <c r="AD11" s="24" t="n">
        <v>0.0</v>
      </c>
      <c r="AE11" s="24" t="n">
        <v>0.0</v>
      </c>
      <c r="AF11" s="24" t="n">
        <v>0.0</v>
      </c>
      <c r="AG11" s="24" t="n">
        <v>0.0</v>
      </c>
      <c r="AH11" s="24" t="n">
        <v>0.0</v>
      </c>
      <c r="AI11" s="24" t="n">
        <v>0.0</v>
      </c>
      <c r="AJ11" s="24" t="n">
        <v>9646.0</v>
      </c>
      <c r="AK11" s="24" t="n">
        <v>0.0</v>
      </c>
      <c r="AL11" s="24" t="n">
        <v>0.0</v>
      </c>
      <c r="AM11" s="24" t="n">
        <v>0.0</v>
      </c>
      <c r="AN11" s="24" t="n">
        <v>0.0</v>
      </c>
      <c r="AO11" s="24" t="n">
        <v>0.0</v>
      </c>
      <c r="AP11" s="24" t="n">
        <v>0.0</v>
      </c>
      <c r="AQ11" s="24" t="n">
        <v>0.0</v>
      </c>
      <c r="AR11" s="24" t="n">
        <v>0.0</v>
      </c>
      <c r="AS11" s="24" t="n">
        <v>0.0</v>
      </c>
      <c r="AT11" s="24" t="n">
        <v>0.0</v>
      </c>
      <c r="AU11" s="24" t="n">
        <v>216000.0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2200104</t>
        </is>
      </c>
      <c r="B12" s="174"/>
      <c r="C12" s="174"/>
      <c r="D12" s="172" t="inlineStr">
        <is>
          <t>节约集约用地评价工作</t>
        </is>
      </c>
      <c r="E12" s="172"/>
      <c r="F12" s="172" t="inlineStr">
        <is>
          <t>特定目标类</t>
        </is>
      </c>
      <c r="G12" s="172"/>
      <c r="H12" s="172"/>
      <c r="I12" s="172" t="inlineStr">
        <is>
          <t>非基建项目</t>
        </is>
      </c>
      <c r="J12" s="200" t="inlineStr">
        <is>
          <t>否</t>
        </is>
      </c>
      <c r="K12" s="24" t="n">
        <v>286748.85</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286748.85</v>
      </c>
      <c r="AA12" s="24" t="n">
        <v>0.0</v>
      </c>
      <c r="AB12" s="24" t="n">
        <v>0.0</v>
      </c>
      <c r="AC12" s="24" t="n">
        <v>0.0</v>
      </c>
      <c r="AD12" s="24" t="n">
        <v>0.0</v>
      </c>
      <c r="AE12" s="24" t="n">
        <v>0.0</v>
      </c>
      <c r="AF12" s="24" t="n">
        <v>0.0</v>
      </c>
      <c r="AG12" s="24" t="n">
        <v>0.0</v>
      </c>
      <c r="AH12" s="24" t="n">
        <v>0.0</v>
      </c>
      <c r="AI12" s="24" t="n">
        <v>0.0</v>
      </c>
      <c r="AJ12" s="24" t="n">
        <v>24748.85</v>
      </c>
      <c r="AK12" s="24" t="n">
        <v>0.0</v>
      </c>
      <c r="AL12" s="24" t="n">
        <v>0.0</v>
      </c>
      <c r="AM12" s="24" t="n">
        <v>0.0</v>
      </c>
      <c r="AN12" s="24" t="n">
        <v>0.0</v>
      </c>
      <c r="AO12" s="24" t="n">
        <v>0.0</v>
      </c>
      <c r="AP12" s="24" t="n">
        <v>0.0</v>
      </c>
      <c r="AQ12" s="24" t="n">
        <v>0.0</v>
      </c>
      <c r="AR12" s="24" t="n">
        <v>0.0</v>
      </c>
      <c r="AS12" s="24" t="n">
        <v>0.0</v>
      </c>
      <c r="AT12" s="24" t="n">
        <v>0.0</v>
      </c>
      <c r="AU12" s="24" t="n">
        <v>262000.0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2200199</t>
        </is>
      </c>
      <c r="B13" s="174"/>
      <c r="C13" s="174"/>
      <c r="D13" s="172" t="inlineStr">
        <is>
          <t>法规信访及文明创建工作</t>
        </is>
      </c>
      <c r="E13" s="172"/>
      <c r="F13" s="172" t="inlineStr">
        <is>
          <t>特定目标类</t>
        </is>
      </c>
      <c r="G13" s="172"/>
      <c r="H13" s="172"/>
      <c r="I13" s="172" t="inlineStr">
        <is>
          <t>非基建项目</t>
        </is>
      </c>
      <c r="J13" s="200" t="inlineStr">
        <is>
          <t>否</t>
        </is>
      </c>
      <c r="K13" s="24" t="n">
        <v>399929.0</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399929.0</v>
      </c>
      <c r="AA13" s="24" t="n">
        <v>53315.0</v>
      </c>
      <c r="AB13" s="24" t="n">
        <v>49974.0</v>
      </c>
      <c r="AC13" s="24" t="n">
        <v>0.0</v>
      </c>
      <c r="AD13" s="24" t="n">
        <v>0.0</v>
      </c>
      <c r="AE13" s="24" t="n">
        <v>0.0</v>
      </c>
      <c r="AF13" s="24" t="n">
        <v>0.0</v>
      </c>
      <c r="AG13" s="24" t="n">
        <v>0.0</v>
      </c>
      <c r="AH13" s="24" t="n">
        <v>0.0</v>
      </c>
      <c r="AI13" s="24" t="n">
        <v>0.0</v>
      </c>
      <c r="AJ13" s="24" t="n">
        <v>26640.0</v>
      </c>
      <c r="AK13" s="24" t="n">
        <v>0.0</v>
      </c>
      <c r="AL13" s="24" t="n">
        <v>0.0</v>
      </c>
      <c r="AM13" s="24" t="n">
        <v>270000.0</v>
      </c>
      <c r="AN13" s="24" t="n">
        <v>0.0</v>
      </c>
      <c r="AO13" s="24" t="n">
        <v>0.0</v>
      </c>
      <c r="AP13" s="24" t="n">
        <v>0.0</v>
      </c>
      <c r="AQ13" s="24" t="n">
        <v>0.0</v>
      </c>
      <c r="AR13" s="24" t="n">
        <v>0.0</v>
      </c>
      <c r="AS13" s="24" t="n">
        <v>0.0</v>
      </c>
      <c r="AT13" s="24" t="n">
        <v>0.0</v>
      </c>
      <c r="AU13" s="24" t="n">
        <v>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2240104</t>
        </is>
      </c>
      <c r="B14" s="174"/>
      <c r="C14" s="174"/>
      <c r="D14" s="172" t="inlineStr">
        <is>
          <t>地质灾害防治及矿产资源管理工作</t>
        </is>
      </c>
      <c r="E14" s="172"/>
      <c r="F14" s="172" t="inlineStr">
        <is>
          <t>特定目标类</t>
        </is>
      </c>
      <c r="G14" s="172"/>
      <c r="H14" s="172"/>
      <c r="I14" s="172" t="inlineStr">
        <is>
          <t>非基建项目</t>
        </is>
      </c>
      <c r="J14" s="200" t="inlineStr">
        <is>
          <t>否</t>
        </is>
      </c>
      <c r="K14" s="24" t="n">
        <v>436216.48</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436216.48</v>
      </c>
      <c r="AA14" s="24" t="n">
        <v>6596.0</v>
      </c>
      <c r="AB14" s="24" t="n">
        <v>14750.0</v>
      </c>
      <c r="AC14" s="24" t="n">
        <v>0.0</v>
      </c>
      <c r="AD14" s="24" t="n">
        <v>0.0</v>
      </c>
      <c r="AE14" s="24" t="n">
        <v>0.0</v>
      </c>
      <c r="AF14" s="24" t="n">
        <v>0.0</v>
      </c>
      <c r="AG14" s="24" t="n">
        <v>0.0</v>
      </c>
      <c r="AH14" s="24" t="n">
        <v>0.0</v>
      </c>
      <c r="AI14" s="24" t="n">
        <v>0.0</v>
      </c>
      <c r="AJ14" s="24" t="n">
        <v>38243.4</v>
      </c>
      <c r="AK14" s="24" t="n">
        <v>0.0</v>
      </c>
      <c r="AL14" s="24" t="n">
        <v>0.0</v>
      </c>
      <c r="AM14" s="24" t="n">
        <v>0.0</v>
      </c>
      <c r="AN14" s="24" t="n">
        <v>0.0</v>
      </c>
      <c r="AO14" s="24" t="n">
        <v>0.0</v>
      </c>
      <c r="AP14" s="24" t="n">
        <v>0.0</v>
      </c>
      <c r="AQ14" s="24" t="n">
        <v>0.0</v>
      </c>
      <c r="AR14" s="24" t="n">
        <v>0.0</v>
      </c>
      <c r="AS14" s="24" t="n">
        <v>0.0</v>
      </c>
      <c r="AT14" s="24" t="n">
        <v>9000.0</v>
      </c>
      <c r="AU14" s="24" t="n">
        <v>367627.08</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2299999</t>
        </is>
      </c>
      <c r="B15" s="174"/>
      <c r="C15" s="174"/>
      <c r="D15" s="172" t="inlineStr">
        <is>
          <t>未成交土地交易服务费</t>
        </is>
      </c>
      <c r="E15" s="172"/>
      <c r="F15" s="172" t="inlineStr">
        <is>
          <t>特定目标类</t>
        </is>
      </c>
      <c r="G15" s="172"/>
      <c r="H15" s="172"/>
      <c r="I15" s="172" t="inlineStr">
        <is>
          <t>非基建项目</t>
        </is>
      </c>
      <c r="J15" s="200" t="inlineStr">
        <is>
          <t>否</t>
        </is>
      </c>
      <c r="K15" s="24" t="n">
        <f>'Z05_2 项目支出决算明细表'!L15 + 'Z05_2 项目支出决算明细表'!Z15 + 'Z05_2 项目支出决算明细表'!BB15 + 'Z05_2 项目支出决算明细表'!BO15 + 'Z05_2 项目支出决算明细表'!BT15 + 'Z05_2 项目支出决算明细表'!CG15 + 'Z05_2 项目支出决算明细表'!CX15 + 'Z05_2 项目支出决算明细表'!DA15 + 'Z05_2 项目支出决算明细表'!DG15 + 'Z05_2 项目支出决算明细表'!DK15</f>
        <v>3600.0</v>
      </c>
      <c r="L15" s="24" t="n">
        <f>('Z05_2 项目支出决算明细表'!M15+'Z05_2 项目支出决算明细表'!N15+'Z05_2 项目支出决算明细表'!O15+'Z05_2 项目支出决算明细表'!P15+'Z05_2 项目支出决算明细表'!Q15+'Z05_2 项目支出决算明细表'!R15+'Z05_2 项目支出决算明细表'!S15+'Z05_2 项目支出决算明细表'!T15+'Z05_2 项目支出决算明细表'!U15+'Z05_2 项目支出决算明细表'!V15+'Z05_2 项目支出决算明细表'!W15+'Z05_2 项目支出决算明细表'!X15+'Z05_2 项目支出决算明细表'!Y15)</f>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f>('Z05_2 项目支出决算明细表'!AA15+'Z05_2 项目支出决算明细表'!AB15+'Z05_2 项目支出决算明细表'!AC15+'Z05_2 项目支出决算明细表'!AD15+'Z05_2 项目支出决算明细表'!AE15+'Z05_2 项目支出决算明细表'!AF15+'Z05_2 项目支出决算明细表'!AG15+'Z05_2 项目支出决算明细表'!AH15+'Z05_2 项目支出决算明细表'!AI15+'Z05_2 项目支出决算明细表'!AJ15+'Z05_2 项目支出决算明细表'!AK15+'Z05_2 项目支出决算明细表'!AL15+'Z05_2 项目支出决算明细表'!AM15+'Z05_2 项目支出决算明细表'!AN15+'Z05_2 项目支出决算明细表'!AO15+'Z05_2 项目支出决算明细表'!AP15+'Z05_2 项目支出决算明细表'!AQ15+'Z05_2 项目支出决算明细表'!AR15+'Z05_2 项目支出决算明细表'!AS15+'Z05_2 项目支出决算明细表'!AT15+'Z05_2 项目支出决算明细表'!AU15+'Z05_2 项目支出决算明细表'!AV15+'Z05_2 项目支出决算明细表'!AW15+'Z05_2 项目支出决算明细表'!AX15+'Z05_2 项目支出决算明细表'!AY15+'Z05_2 项目支出决算明细表'!AZ15+'Z05_2 项目支出决算明细表'!BA15)</f>
        <v>3600.0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0.0</v>
      </c>
      <c r="AV15" s="24" t="n">
        <v>0.0</v>
      </c>
      <c r="AW15" s="24" t="n">
        <v>0.0</v>
      </c>
      <c r="AX15" s="24" t="n">
        <v>0.0</v>
      </c>
      <c r="AY15" s="24" t="n">
        <v>0.0</v>
      </c>
      <c r="AZ15" s="24" t="n">
        <v>0.0</v>
      </c>
      <c r="BA15" s="24" t="n">
        <v>3600.0</v>
      </c>
      <c r="BB15" s="24" t="n">
        <f>('Z05_2 项目支出决算明细表'!BC15+'Z05_2 项目支出决算明细表'!BD15+'Z05_2 项目支出决算明细表'!BE15+'Z05_2 项目支出决算明细表'!BF15+'Z05_2 项目支出决算明细表'!BG15+'Z05_2 项目支出决算明细表'!BH15+'Z05_2 项目支出决算明细表'!BI15+'Z05_2 项目支出决算明细表'!BJ15+'Z05_2 项目支出决算明细表'!BK15+'Z05_2 项目支出决算明细表'!BL15+'Z05_2 项目支出决算明细表'!BM15+'Z05_2 项目支出决算明细表'!BN15)</f>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f>('Z05_2 项目支出决算明细表'!BP15+'Z05_2 项目支出决算明细表'!BQ15+'Z05_2 项目支出决算明细表'!BR15+'Z05_2 项目支出决算明细表'!BS15)</f>
        <v>0.0</v>
      </c>
      <c r="BP15" s="24" t="n">
        <v>0.0</v>
      </c>
      <c r="BQ15" s="24" t="n">
        <v>0.0</v>
      </c>
      <c r="BR15" s="24" t="n">
        <v>0.0</v>
      </c>
      <c r="BS15" s="24" t="n">
        <v>0.0</v>
      </c>
      <c r="BT15" s="24" t="n">
        <f>('Z05_2 项目支出决算明细表'!BU15+'Z05_2 项目支出决算明细表'!BV15+'Z05_2 项目支出决算明细表'!BW15+'Z05_2 项目支出决算明细表'!BX15+'Z05_2 项目支出决算明细表'!BY15+'Z05_2 项目支出决算明细表'!BZ15+'Z05_2 项目支出决算明细表'!CA15+'Z05_2 项目支出决算明细表'!CB15+'Z05_2 项目支出决算明细表'!CC15+'Z05_2 项目支出决算明细表'!CD15+'Z05_2 项目支出决算明细表'!CE15+'Z05_2 项目支出决算明细表'!CF15)</f>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f>('Z05_2 项目支出决算明细表'!CH15+'Z05_2 项目支出决算明细表'!CI15+'Z05_2 项目支出决算明细表'!CJ15+'Z05_2 项目支出决算明细表'!CK15+'Z05_2 项目支出决算明细表'!CL15+'Z05_2 项目支出决算明细表'!CM15+'Z05_2 项目支出决算明细表'!CN15+'Z05_2 项目支出决算明细表'!CO15+'Z05_2 项目支出决算明细表'!CP15+'Z05_2 项目支出决算明细表'!CQ15+'Z05_2 项目支出决算明细表'!CR15+'Z05_2 项目支出决算明细表'!CS15+'Z05_2 项目支出决算明细表'!CT15+'Z05_2 项目支出决算明细表'!CU15+'Z05_2 项目支出决算明细表'!CV15+'Z05_2 项目支出决算明细表'!CW15)</f>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f>'Z05_2 项目支出决算明细表'!CY15 + 'Z05_2 项目支出决算明细表'!CZ15</f>
        <v>0.0</v>
      </c>
      <c r="CY15" s="24" t="n">
        <v>0.0</v>
      </c>
      <c r="CZ15" s="24" t="n">
        <v>0.0</v>
      </c>
      <c r="DA15" s="24" t="n">
        <f>('Z05_2 项目支出决算明细表'!DB15+'Z05_2 项目支出决算明细表'!DC15+'Z05_2 项目支出决算明细表'!DD15+'Z05_2 项目支出决算明细表'!DE15+'Z05_2 项目支出决算明细表'!DF15)</f>
        <v>0.0</v>
      </c>
      <c r="DB15" s="24" t="n">
        <v>0.0</v>
      </c>
      <c r="DC15" s="24" t="n">
        <v>0.0</v>
      </c>
      <c r="DD15" s="24" t="n">
        <v>0.0</v>
      </c>
      <c r="DE15" s="24" t="n">
        <v>0.0</v>
      </c>
      <c r="DF15" s="24" t="n">
        <v>0.0</v>
      </c>
      <c r="DG15" s="24" t="n">
        <f>('Z05_2 项目支出决算明细表'!DH15+'Z05_2 项目支出决算明细表'!DI15+'Z05_2 项目支出决算明细表'!DJ15)</f>
        <v>0.0</v>
      </c>
      <c r="DH15" s="24" t="n">
        <v>0.0</v>
      </c>
      <c r="DI15" s="24" t="n">
        <v>0.0</v>
      </c>
      <c r="DJ15" s="24" t="n">
        <v>0.0</v>
      </c>
      <c r="DK15" s="24" t="n">
        <f>('Z05_2 项目支出决算明细表'!DL15+'Z05_2 项目支出决算明细表'!DM15+'Z05_2 项目支出决算明细表'!DN15+'Z05_2 项目支出决算明细表'!DO15+'Z05_2 项目支出决算明细表'!DP15)</f>
        <v>0.0</v>
      </c>
      <c r="DL15" s="24" t="n">
        <v>0.0</v>
      </c>
      <c r="DM15" s="24" t="n">
        <v>0.0</v>
      </c>
      <c r="DN15" s="24" t="n">
        <v>0.0</v>
      </c>
      <c r="DO15" s="24" t="n">
        <v>0.0</v>
      </c>
      <c r="DP15" s="26"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HIDDENSHEETNAME!$N$2:$N$5</formula1>
    </dataValidation>
    <dataValidation type="list" sqref="J7:J15" allowBlank="true" errorStyle="stop">
      <formula1>HIDDENSHEETNAME!$C$2:$C$3</formula1>
    </dataValidation>
    <dataValidation type="list" sqref="F7:F15"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7936411.33</v>
      </c>
      <c r="L6" s="24" t="n">
        <f>SUM('Z06 项目支出分项目收入支出决算表'!L7)</f>
        <v>0.0</v>
      </c>
      <c r="M6" s="24" t="n">
        <f>SUM('Z06 项目支出分项目收入支出决算表'!M7)</f>
        <v>0.0</v>
      </c>
      <c r="N6" s="24" t="n">
        <f>SUM('Z06 项目支出分项目收入支出决算表'!N7)</f>
        <v>7936411.33</v>
      </c>
      <c r="O6" s="24" t="n">
        <f>SUM('Z06 项目支出分项目收入支出决算表'!O7)</f>
        <v>0.0</v>
      </c>
      <c r="P6" s="24" t="n">
        <f>SUM('Z06 项目支出分项目收入支出决算表'!P7)</f>
        <v>0.0</v>
      </c>
      <c r="Q6" s="24" t="n">
        <f>'Z06 项目支出分项目收入支出决算表'!R6 + 'Z06 项目支出分项目收入支出决算表'!S6</f>
        <v>7936411.33</v>
      </c>
      <c r="R6" s="24" t="n">
        <f>SUM('Z06 项目支出分项目收入支出决算表'!R7)</f>
        <v>7936411.33</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2120802</t>
        </is>
      </c>
      <c r="B7" s="174"/>
      <c r="C7" s="174"/>
      <c r="D7" s="172" t="inlineStr">
        <is>
          <t>用地报批工作</t>
        </is>
      </c>
      <c r="E7" s="172"/>
      <c r="F7" s="172" t="inlineStr">
        <is>
          <t>特定目标类</t>
        </is>
      </c>
      <c r="G7" s="172"/>
      <c r="H7" s="172"/>
      <c r="I7" s="200" t="inlineStr">
        <is>
          <t>非基建项目</t>
        </is>
      </c>
      <c r="J7" s="172" t="inlineStr">
        <is>
          <t>否</t>
        </is>
      </c>
      <c r="K7" s="24" t="n">
        <v>169639.69</v>
      </c>
      <c r="L7" s="24" t="n">
        <v>0.0</v>
      </c>
      <c r="M7" s="24" t="n">
        <v>0.0</v>
      </c>
      <c r="N7" s="24" t="n">
        <v>169639.69</v>
      </c>
      <c r="O7" s="24" t="n">
        <v>0.0</v>
      </c>
      <c r="P7" s="24" t="n">
        <v>0.0</v>
      </c>
      <c r="Q7" s="24" t="n">
        <v>169639.69</v>
      </c>
      <c r="R7" s="24" t="n">
        <v>169639.69</v>
      </c>
      <c r="S7" s="24" t="n">
        <v>0.0</v>
      </c>
      <c r="T7" s="24" t="n">
        <v>0.0</v>
      </c>
      <c r="U7" s="24" t="n">
        <v>0.0</v>
      </c>
      <c r="V7" s="24" t="n">
        <v>0.0</v>
      </c>
      <c r="W7" s="24" t="n">
        <v>0.0</v>
      </c>
      <c r="X7" s="24" t="n">
        <v>0.0</v>
      </c>
      <c r="Y7" s="26" t="n">
        <v>0.0</v>
      </c>
    </row>
    <row r="8" customHeight="true" ht="15.0">
      <c r="A8" s="172" t="inlineStr">
        <is>
          <t>2120802</t>
        </is>
      </c>
      <c r="B8" s="174"/>
      <c r="C8" s="174"/>
      <c r="D8" s="172" t="inlineStr">
        <is>
          <t>土地挂牌出让及收回管理工作</t>
        </is>
      </c>
      <c r="E8" s="172"/>
      <c r="F8" s="172" t="inlineStr">
        <is>
          <t>特定目标类</t>
        </is>
      </c>
      <c r="G8" s="172"/>
      <c r="H8" s="172"/>
      <c r="I8" s="200" t="inlineStr">
        <is>
          <t>非基建项目</t>
        </is>
      </c>
      <c r="J8" s="172" t="inlineStr">
        <is>
          <t>否</t>
        </is>
      </c>
      <c r="K8" s="24" t="n">
        <v>2255726.31</v>
      </c>
      <c r="L8" s="24" t="n">
        <v>0.0</v>
      </c>
      <c r="M8" s="24" t="n">
        <v>0.0</v>
      </c>
      <c r="N8" s="24" t="n">
        <v>2255726.31</v>
      </c>
      <c r="O8" s="24" t="n">
        <v>0.0</v>
      </c>
      <c r="P8" s="24" t="n">
        <v>0.0</v>
      </c>
      <c r="Q8" s="24" t="n">
        <v>2255726.31</v>
      </c>
      <c r="R8" s="24" t="n">
        <v>2255726.31</v>
      </c>
      <c r="S8" s="24" t="n">
        <v>0.0</v>
      </c>
      <c r="T8" s="24" t="n">
        <v>0.0</v>
      </c>
      <c r="U8" s="24" t="n">
        <v>0.0</v>
      </c>
      <c r="V8" s="24" t="n">
        <v>0.0</v>
      </c>
      <c r="W8" s="24" t="n">
        <v>0.0</v>
      </c>
      <c r="X8" s="24" t="n">
        <v>0.0</v>
      </c>
      <c r="Y8" s="26" t="n">
        <v>0.0</v>
      </c>
    </row>
    <row r="9" customHeight="true" ht="15.0">
      <c r="A9" s="172" t="inlineStr">
        <is>
          <t>2120802</t>
        </is>
      </c>
      <c r="B9" s="174"/>
      <c r="C9" s="174"/>
      <c r="D9" s="172" t="inlineStr">
        <is>
          <t>规划调整论证工作</t>
        </is>
      </c>
      <c r="E9" s="172"/>
      <c r="F9" s="172" t="inlineStr">
        <is>
          <t>特定目标类</t>
        </is>
      </c>
      <c r="G9" s="172"/>
      <c r="H9" s="172"/>
      <c r="I9" s="200" t="inlineStr">
        <is>
          <t>非基建项目</t>
        </is>
      </c>
      <c r="J9" s="172" t="inlineStr">
        <is>
          <t>否</t>
        </is>
      </c>
      <c r="K9" s="24" t="n">
        <v>720820.0</v>
      </c>
      <c r="L9" s="24" t="n">
        <v>0.0</v>
      </c>
      <c r="M9" s="24" t="n">
        <v>0.0</v>
      </c>
      <c r="N9" s="24" t="n">
        <v>720820.0</v>
      </c>
      <c r="O9" s="24" t="n">
        <v>0.0</v>
      </c>
      <c r="P9" s="24" t="n">
        <v>0.0</v>
      </c>
      <c r="Q9" s="24" t="n">
        <v>720820.0</v>
      </c>
      <c r="R9" s="24" t="n">
        <v>720820.0</v>
      </c>
      <c r="S9" s="24" t="n">
        <v>0.0</v>
      </c>
      <c r="T9" s="24" t="n">
        <v>0.0</v>
      </c>
      <c r="U9" s="24" t="n">
        <v>0.0</v>
      </c>
      <c r="V9" s="24" t="n">
        <v>0.0</v>
      </c>
      <c r="W9" s="24" t="n">
        <v>0.0</v>
      </c>
      <c r="X9" s="24" t="n">
        <v>0.0</v>
      </c>
      <c r="Y9" s="26" t="n">
        <v>0.0</v>
      </c>
    </row>
    <row r="10" customHeight="true" ht="15.0">
      <c r="A10" s="172" t="inlineStr">
        <is>
          <t>2120802</t>
        </is>
      </c>
      <c r="B10" s="174"/>
      <c r="C10" s="174"/>
      <c r="D10" s="172" t="inlineStr">
        <is>
          <t>耕地指标转让工作</t>
        </is>
      </c>
      <c r="E10" s="172"/>
      <c r="F10" s="172" t="inlineStr">
        <is>
          <t>特定目标类</t>
        </is>
      </c>
      <c r="G10" s="172"/>
      <c r="H10" s="172"/>
      <c r="I10" s="200" t="inlineStr">
        <is>
          <t>非基建项目</t>
        </is>
      </c>
      <c r="J10" s="172" t="inlineStr">
        <is>
          <t>否</t>
        </is>
      </c>
      <c r="K10" s="24" t="n">
        <v>3428085.0</v>
      </c>
      <c r="L10" s="24" t="n">
        <v>0.0</v>
      </c>
      <c r="M10" s="24" t="n">
        <v>0.0</v>
      </c>
      <c r="N10" s="24" t="n">
        <v>3428085.0</v>
      </c>
      <c r="O10" s="24" t="n">
        <v>0.0</v>
      </c>
      <c r="P10" s="24" t="n">
        <v>0.0</v>
      </c>
      <c r="Q10" s="24" t="n">
        <v>3428085.0</v>
      </c>
      <c r="R10" s="24" t="n">
        <v>3428085.0</v>
      </c>
      <c r="S10" s="24" t="n">
        <v>0.0</v>
      </c>
      <c r="T10" s="24" t="n">
        <v>0.0</v>
      </c>
      <c r="U10" s="24" t="n">
        <v>0.0</v>
      </c>
      <c r="V10" s="24" t="n">
        <v>0.0</v>
      </c>
      <c r="W10" s="24" t="n">
        <v>0.0</v>
      </c>
      <c r="X10" s="24" t="n">
        <v>0.0</v>
      </c>
      <c r="Y10" s="26" t="n">
        <v>0.0</v>
      </c>
    </row>
    <row r="11" customHeight="true" ht="15.0">
      <c r="A11" s="172" t="inlineStr">
        <is>
          <t>2200104</t>
        </is>
      </c>
      <c r="B11" s="174"/>
      <c r="C11" s="174"/>
      <c r="D11" s="172" t="inlineStr">
        <is>
          <t>村庄规划编制工作</t>
        </is>
      </c>
      <c r="E11" s="172"/>
      <c r="F11" s="172" t="inlineStr">
        <is>
          <t>特定目标类</t>
        </is>
      </c>
      <c r="G11" s="172"/>
      <c r="H11" s="172"/>
      <c r="I11" s="200" t="inlineStr">
        <is>
          <t>非基建项目</t>
        </is>
      </c>
      <c r="J11" s="172" t="inlineStr">
        <is>
          <t>否</t>
        </is>
      </c>
      <c r="K11" s="24" t="n">
        <v>235646.0</v>
      </c>
      <c r="L11" s="24" t="n">
        <v>0.0</v>
      </c>
      <c r="M11" s="24" t="n">
        <v>0.0</v>
      </c>
      <c r="N11" s="24" t="n">
        <v>235646.0</v>
      </c>
      <c r="O11" s="24" t="n">
        <v>0.0</v>
      </c>
      <c r="P11" s="24" t="n">
        <v>0.0</v>
      </c>
      <c r="Q11" s="24" t="n">
        <v>235646.0</v>
      </c>
      <c r="R11" s="24" t="n">
        <v>235646.0</v>
      </c>
      <c r="S11" s="24" t="n">
        <v>0.0</v>
      </c>
      <c r="T11" s="24" t="n">
        <v>0.0</v>
      </c>
      <c r="U11" s="24" t="n">
        <v>0.0</v>
      </c>
      <c r="V11" s="24" t="n">
        <v>0.0</v>
      </c>
      <c r="W11" s="24" t="n">
        <v>0.0</v>
      </c>
      <c r="X11" s="24" t="n">
        <v>0.0</v>
      </c>
      <c r="Y11" s="26" t="n">
        <v>0.0</v>
      </c>
    </row>
    <row r="12" customHeight="true" ht="15.0">
      <c r="A12" s="172" t="inlineStr">
        <is>
          <t>2200104</t>
        </is>
      </c>
      <c r="B12" s="174"/>
      <c r="C12" s="174"/>
      <c r="D12" s="172" t="inlineStr">
        <is>
          <t>节约集约用地评价工作</t>
        </is>
      </c>
      <c r="E12" s="172"/>
      <c r="F12" s="172" t="inlineStr">
        <is>
          <t>特定目标类</t>
        </is>
      </c>
      <c r="G12" s="172"/>
      <c r="H12" s="172"/>
      <c r="I12" s="200" t="inlineStr">
        <is>
          <t>非基建项目</t>
        </is>
      </c>
      <c r="J12" s="172" t="inlineStr">
        <is>
          <t>否</t>
        </is>
      </c>
      <c r="K12" s="24" t="n">
        <v>286748.85</v>
      </c>
      <c r="L12" s="24" t="n">
        <v>0.0</v>
      </c>
      <c r="M12" s="24" t="n">
        <v>0.0</v>
      </c>
      <c r="N12" s="24" t="n">
        <v>286748.85</v>
      </c>
      <c r="O12" s="24" t="n">
        <v>0.0</v>
      </c>
      <c r="P12" s="24" t="n">
        <v>0.0</v>
      </c>
      <c r="Q12" s="24" t="n">
        <v>286748.85</v>
      </c>
      <c r="R12" s="24" t="n">
        <v>286748.85</v>
      </c>
      <c r="S12" s="24" t="n">
        <v>0.0</v>
      </c>
      <c r="T12" s="24" t="n">
        <v>0.0</v>
      </c>
      <c r="U12" s="24" t="n">
        <v>0.0</v>
      </c>
      <c r="V12" s="24" t="n">
        <v>0.0</v>
      </c>
      <c r="W12" s="24" t="n">
        <v>0.0</v>
      </c>
      <c r="X12" s="24" t="n">
        <v>0.0</v>
      </c>
      <c r="Y12" s="26" t="n">
        <v>0.0</v>
      </c>
    </row>
    <row r="13" customHeight="true" ht="15.0">
      <c r="A13" s="172" t="inlineStr">
        <is>
          <t>2200199</t>
        </is>
      </c>
      <c r="B13" s="174"/>
      <c r="C13" s="174"/>
      <c r="D13" s="172" t="inlineStr">
        <is>
          <t>法规信访及文明创建工作</t>
        </is>
      </c>
      <c r="E13" s="172"/>
      <c r="F13" s="172" t="inlineStr">
        <is>
          <t>特定目标类</t>
        </is>
      </c>
      <c r="G13" s="172"/>
      <c r="H13" s="172"/>
      <c r="I13" s="200" t="inlineStr">
        <is>
          <t>非基建项目</t>
        </is>
      </c>
      <c r="J13" s="172" t="inlineStr">
        <is>
          <t>否</t>
        </is>
      </c>
      <c r="K13" s="24" t="n">
        <v>399929.0</v>
      </c>
      <c r="L13" s="24" t="n">
        <v>0.0</v>
      </c>
      <c r="M13" s="24" t="n">
        <v>0.0</v>
      </c>
      <c r="N13" s="24" t="n">
        <v>399929.0</v>
      </c>
      <c r="O13" s="24" t="n">
        <v>0.0</v>
      </c>
      <c r="P13" s="24" t="n">
        <v>0.0</v>
      </c>
      <c r="Q13" s="24" t="n">
        <v>399929.0</v>
      </c>
      <c r="R13" s="24" t="n">
        <v>399929.0</v>
      </c>
      <c r="S13" s="24" t="n">
        <v>0.0</v>
      </c>
      <c r="T13" s="24" t="n">
        <v>0.0</v>
      </c>
      <c r="U13" s="24" t="n">
        <v>0.0</v>
      </c>
      <c r="V13" s="24" t="n">
        <v>0.0</v>
      </c>
      <c r="W13" s="24" t="n">
        <v>0.0</v>
      </c>
      <c r="X13" s="24" t="n">
        <v>0.0</v>
      </c>
      <c r="Y13" s="26" t="n">
        <v>0.0</v>
      </c>
    </row>
    <row r="14" customHeight="true" ht="15.0">
      <c r="A14" s="172" t="inlineStr">
        <is>
          <t>2240104</t>
        </is>
      </c>
      <c r="B14" s="174"/>
      <c r="C14" s="174"/>
      <c r="D14" s="172" t="inlineStr">
        <is>
          <t>地质灾害防治及矿产资源管理工作</t>
        </is>
      </c>
      <c r="E14" s="172"/>
      <c r="F14" s="172" t="inlineStr">
        <is>
          <t>特定目标类</t>
        </is>
      </c>
      <c r="G14" s="172"/>
      <c r="H14" s="172"/>
      <c r="I14" s="200" t="inlineStr">
        <is>
          <t>非基建项目</t>
        </is>
      </c>
      <c r="J14" s="172" t="inlineStr">
        <is>
          <t>否</t>
        </is>
      </c>
      <c r="K14" s="24" t="n">
        <v>436216.48</v>
      </c>
      <c r="L14" s="24" t="n">
        <v>0.0</v>
      </c>
      <c r="M14" s="24" t="n">
        <v>0.0</v>
      </c>
      <c r="N14" s="24" t="n">
        <v>436216.48</v>
      </c>
      <c r="O14" s="24" t="n">
        <v>0.0</v>
      </c>
      <c r="P14" s="24" t="n">
        <v>0.0</v>
      </c>
      <c r="Q14" s="24" t="n">
        <v>436216.48</v>
      </c>
      <c r="R14" s="24" t="n">
        <v>436216.48</v>
      </c>
      <c r="S14" s="24" t="n">
        <v>0.0</v>
      </c>
      <c r="T14" s="24" t="n">
        <v>0.0</v>
      </c>
      <c r="U14" s="24" t="n">
        <v>0.0</v>
      </c>
      <c r="V14" s="24" t="n">
        <v>0.0</v>
      </c>
      <c r="W14" s="24" t="n">
        <v>0.0</v>
      </c>
      <c r="X14" s="24" t="n">
        <v>0.0</v>
      </c>
      <c r="Y14" s="26" t="n">
        <v>0.0</v>
      </c>
    </row>
    <row r="15" customHeight="true" ht="15.0">
      <c r="A15" s="172" t="inlineStr">
        <is>
          <t>2299999</t>
        </is>
      </c>
      <c r="B15" s="174"/>
      <c r="C15" s="174"/>
      <c r="D15" s="172" t="inlineStr">
        <is>
          <t>未成交土地交易服务费</t>
        </is>
      </c>
      <c r="E15" s="172"/>
      <c r="F15" s="172" t="inlineStr">
        <is>
          <t>特定目标类</t>
        </is>
      </c>
      <c r="G15" s="172"/>
      <c r="H15" s="172"/>
      <c r="I15" s="200" t="inlineStr">
        <is>
          <t>非基建项目</t>
        </is>
      </c>
      <c r="J15" s="172" t="inlineStr">
        <is>
          <t>否</t>
        </is>
      </c>
      <c r="K15" s="24" t="n">
        <f>'Z06 项目支出分项目收入支出决算表'!L15 + 'Z06 项目支出分项目收入支出决算表'!N15 + 'Z06 项目支出分项目收入支出决算表'!P15</f>
        <v>3600.0</v>
      </c>
      <c r="L15" s="24" t="n">
        <v>0.0</v>
      </c>
      <c r="M15" s="24" t="n">
        <v>0.0</v>
      </c>
      <c r="N15" s="24" t="n">
        <v>3600.0</v>
      </c>
      <c r="O15" s="24" t="n">
        <v>0.0</v>
      </c>
      <c r="P15" s="24" t="n">
        <v>0.0</v>
      </c>
      <c r="Q15" s="24" t="n">
        <f>'Z06 项目支出分项目收入支出决算表'!R15 + 'Z06 项目支出分项目收入支出决算表'!S15</f>
        <v>3600.0</v>
      </c>
      <c r="R15" s="24" t="n">
        <v>3600.0</v>
      </c>
      <c r="S15" s="24" t="n">
        <v>0.0</v>
      </c>
      <c r="T15" s="24" t="n">
        <v>0.0</v>
      </c>
      <c r="U15" s="24" t="n">
        <v>0.0</v>
      </c>
      <c r="V15" s="24" t="n">
        <f>'Z06 项目支出分项目收入支出决算表'!K15 - 'Z06 项目支出分项目收入支出决算表'!Q15 + 'Z06 项目支出分项目收入支出决算表'!T15 - 'Z06 项目支出分项目收入支出决算表'!U15</f>
        <v>0.0</v>
      </c>
      <c r="W15" s="24" t="n">
        <f>'Z06 项目支出分项目收入支出决算表'!X15 + 'Z06 项目支出分项目收入支出决算表'!Y15</f>
        <v>0.0</v>
      </c>
      <c r="X15" s="24" t="n">
        <v>0.0</v>
      </c>
      <c r="Y15" s="26" t="n">
        <v>0.0</v>
      </c>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F7:F15" allowBlank="true" errorStyle="stop">
      <formula1>HIDDENSHEETNAME!$O$2:$O$3</formula1>
    </dataValidation>
    <dataValidation type="list" sqref="I7:I15"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1362140.33</v>
      </c>
      <c r="I6" s="24" t="n">
        <f>SUM('Z07 一般公共预算财政拨款收入支出决算表'!I7)</f>
        <v>0.0</v>
      </c>
      <c r="J6" s="24" t="n">
        <f>SUM('Z07 一般公共预算财政拨款收入支出决算表'!J7)</f>
        <v>1362140.33</v>
      </c>
      <c r="K6" s="24" t="n">
        <f>'Z07 一般公共预算财政拨款收入支出决算表'!L6 + 'Z07 一般公共预算财政拨款收入支出决算表'!O6</f>
        <v>1362140.33</v>
      </c>
      <c r="L6" s="24" t="n">
        <f>'Z07 一般公共预算财政拨款收入支出决算表'!M6 + 'Z07 一般公共预算财政拨款收入支出决算表'!N6</f>
        <v>0.0</v>
      </c>
      <c r="M6" s="24" t="n">
        <f>SUM('Z07 一般公共预算财政拨款收入支出决算表'!M7)</f>
        <v>0.0</v>
      </c>
      <c r="N6" s="24" t="n">
        <f>SUM('Z07 一般公共预算财政拨款收入支出决算表'!N7)</f>
        <v>0.0</v>
      </c>
      <c r="O6" s="24" t="n">
        <f>SUM('Z07 一般公共预算财政拨款收入支出决算表'!O7)</f>
        <v>1362140.33</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2200104</t>
        </is>
      </c>
      <c r="B7" s="174"/>
      <c r="C7" s="174"/>
      <c r="D7" s="30" t="inlineStr">
        <is>
          <t>自然资源规划及管理</t>
        </is>
      </c>
      <c r="E7" s="24" t="n">
        <v>0.0</v>
      </c>
      <c r="F7" s="24" t="n">
        <v>0.0</v>
      </c>
      <c r="G7" s="24" t="n">
        <v>0.0</v>
      </c>
      <c r="H7" s="24" t="n">
        <v>522394.85</v>
      </c>
      <c r="I7" s="24" t="n">
        <v>0.0</v>
      </c>
      <c r="J7" s="24" t="n">
        <v>522394.85</v>
      </c>
      <c r="K7" s="24" t="n">
        <v>522394.85</v>
      </c>
      <c r="L7" s="24" t="n">
        <v>0.0</v>
      </c>
      <c r="M7" s="24" t="n">
        <v>0.0</v>
      </c>
      <c r="N7" s="24" t="n">
        <v>0.0</v>
      </c>
      <c r="O7" s="24" t="n">
        <v>522394.85</v>
      </c>
      <c r="P7" s="24" t="n">
        <v>0.0</v>
      </c>
      <c r="Q7" s="24" t="n">
        <v>0.0</v>
      </c>
      <c r="R7" s="24" t="n">
        <v>0.0</v>
      </c>
      <c r="S7" s="24" t="n">
        <v>0.0</v>
      </c>
      <c r="T7" s="26" t="n">
        <v>0.0</v>
      </c>
    </row>
    <row r="8" customHeight="true" ht="15.0">
      <c r="A8" s="172" t="inlineStr">
        <is>
          <t>2200199</t>
        </is>
      </c>
      <c r="B8" s="174"/>
      <c r="C8" s="174"/>
      <c r="D8" s="30" t="inlineStr">
        <is>
          <t>其他自然资源事务支出</t>
        </is>
      </c>
      <c r="E8" s="24" t="n">
        <v>0.0</v>
      </c>
      <c r="F8" s="24" t="n">
        <v>0.0</v>
      </c>
      <c r="G8" s="24" t="n">
        <v>0.0</v>
      </c>
      <c r="H8" s="24" t="n">
        <v>399929.0</v>
      </c>
      <c r="I8" s="24" t="n">
        <v>0.0</v>
      </c>
      <c r="J8" s="24" t="n">
        <v>399929.0</v>
      </c>
      <c r="K8" s="24" t="n">
        <v>399929.0</v>
      </c>
      <c r="L8" s="24" t="n">
        <v>0.0</v>
      </c>
      <c r="M8" s="24" t="n">
        <v>0.0</v>
      </c>
      <c r="N8" s="24" t="n">
        <v>0.0</v>
      </c>
      <c r="O8" s="24" t="n">
        <v>399929.0</v>
      </c>
      <c r="P8" s="24" t="n">
        <v>0.0</v>
      </c>
      <c r="Q8" s="24" t="n">
        <v>0.0</v>
      </c>
      <c r="R8" s="24" t="n">
        <v>0.0</v>
      </c>
      <c r="S8" s="24" t="n">
        <v>0.0</v>
      </c>
      <c r="T8" s="26" t="n">
        <v>0.0</v>
      </c>
    </row>
    <row r="9" customHeight="true" ht="15.0">
      <c r="A9" s="172" t="inlineStr">
        <is>
          <t>2240104</t>
        </is>
      </c>
      <c r="B9" s="174"/>
      <c r="C9" s="174"/>
      <c r="D9" s="30" t="inlineStr">
        <is>
          <t>灾害风险防治</t>
        </is>
      </c>
      <c r="E9" s="24" t="n">
        <v>0.0</v>
      </c>
      <c r="F9" s="24" t="n">
        <v>0.0</v>
      </c>
      <c r="G9" s="24" t="n">
        <v>0.0</v>
      </c>
      <c r="H9" s="24" t="n">
        <v>436216.48</v>
      </c>
      <c r="I9" s="24" t="n">
        <v>0.0</v>
      </c>
      <c r="J9" s="24" t="n">
        <v>436216.48</v>
      </c>
      <c r="K9" s="24" t="n">
        <v>436216.48</v>
      </c>
      <c r="L9" s="24" t="n">
        <v>0.0</v>
      </c>
      <c r="M9" s="24" t="n">
        <v>0.0</v>
      </c>
      <c r="N9" s="24" t="n">
        <v>0.0</v>
      </c>
      <c r="O9" s="24" t="n">
        <v>436216.48</v>
      </c>
      <c r="P9" s="24" t="n">
        <v>0.0</v>
      </c>
      <c r="Q9" s="24" t="n">
        <v>0.0</v>
      </c>
      <c r="R9" s="24" t="n">
        <v>0.0</v>
      </c>
      <c r="S9" s="24" t="n">
        <v>0.0</v>
      </c>
      <c r="T9" s="26" t="n">
        <v>0.0</v>
      </c>
    </row>
    <row r="10" customHeight="true" ht="15.0">
      <c r="A10" s="172" t="inlineStr">
        <is>
          <t>2299999</t>
        </is>
      </c>
      <c r="B10" s="174"/>
      <c r="C10" s="174"/>
      <c r="D10" s="30" t="inlineStr">
        <is>
          <t>其他支出</t>
        </is>
      </c>
      <c r="E10" s="24" t="n">
        <f>'Z07 一般公共预算财政拨款收入支出决算表'!F10 + 'Z07 一般公共预算财政拨款收入支出决算表'!G10</f>
        <v>0.0</v>
      </c>
      <c r="F10" s="24" t="n">
        <v>0.0</v>
      </c>
      <c r="G10" s="24" t="n">
        <v>0.0</v>
      </c>
      <c r="H10" s="24" t="n">
        <f>'Z07 一般公共预算财政拨款收入支出决算表'!I10 + 'Z07 一般公共预算财政拨款收入支出决算表'!J10</f>
        <v>3600.0</v>
      </c>
      <c r="I10" s="24" t="n">
        <v>0.0</v>
      </c>
      <c r="J10" s="24" t="n">
        <v>3600.0</v>
      </c>
      <c r="K10" s="24" t="n">
        <f>'Z07 一般公共预算财政拨款收入支出决算表'!L10 + 'Z07 一般公共预算财政拨款收入支出决算表'!O10</f>
        <v>3600.0</v>
      </c>
      <c r="L10" s="24" t="n">
        <f>'Z07 一般公共预算财政拨款收入支出决算表'!M10 + 'Z07 一般公共预算财政拨款收入支出决算表'!N10</f>
        <v>0.0</v>
      </c>
      <c r="M10" s="24" t="n">
        <f>'Z07 一般公共预算财政拨款收入支出决算表'!M10</f>
        <v>0.0</v>
      </c>
      <c r="N10" s="24" t="n">
        <f>'Z07 一般公共预算财政拨款收入支出决算表'!N10</f>
        <v>0.0</v>
      </c>
      <c r="O10" s="24" t="n">
        <f>'Z07 一般公共预算财政拨款收入支出决算表'!O10</f>
        <v>3600.0</v>
      </c>
      <c r="P10" s="24" t="n">
        <f>'Z07 一般公共预算财政拨款收入支出决算表'!Q10 + 'Z07 一般公共预算财政拨款收入支出决算表'!R10</f>
        <v>0.0</v>
      </c>
      <c r="Q10" s="24" t="n">
        <f>'Z07 一般公共预算财政拨款收入支出决算表'!F10 + 'Z07 一般公共预算财政拨款收入支出决算表'!I10 - 'Z07 一般公共预算财政拨款收入支出决算表'!L10</f>
        <v>0.0</v>
      </c>
      <c r="R10" s="24" t="n">
        <f>'Z07 一般公共预算财政拨款收入支出决算表'!S10 + 'Z07 一般公共预算财政拨款收入支出决算表'!T10</f>
        <v>0.0</v>
      </c>
      <c r="S10" s="24" t="n">
        <v>0.0</v>
      </c>
      <c r="T10" s="26" t="n">
        <v>0.0</v>
      </c>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4.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1362140.33</v>
      </c>
      <c r="F6" s="24" t="n">
        <f>SUM('Z08 一般公共预算财政拨款支出决算明细表'!F7)</f>
        <v>0.0</v>
      </c>
      <c r="G6" s="24" t="n">
        <f>SUM('Z08 一般公共预算财政拨款支出决算明细表'!G7)</f>
        <v>0.0</v>
      </c>
      <c r="H6" s="24" t="n">
        <f>SUM('Z08 一般公共预算财政拨款支出决算明细表'!H7)</f>
        <v>0.0</v>
      </c>
      <c r="I6" s="24" t="n">
        <f>SUM('Z08 一般公共预算财政拨款支出决算明细表'!I7)</f>
        <v>0.0</v>
      </c>
      <c r="J6" s="24" t="n">
        <f>SUM('Z08 一般公共预算财政拨款支出决算明细表'!J7)</f>
        <v>0.0</v>
      </c>
      <c r="K6" s="24" t="n">
        <f>SUM('Z08 一般公共预算财政拨款支出决算明细表'!K7)</f>
        <v>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1362140.33</v>
      </c>
      <c r="U6" s="24" t="n">
        <f>SUM('Z08 一般公共预算财政拨款支出决算明细表'!U7)</f>
        <v>59911.0</v>
      </c>
      <c r="V6" s="24" t="n">
        <f>SUM('Z08 一般公共预算财政拨款支出决算明细表'!V7)</f>
        <v>74724.0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0.0</v>
      </c>
      <c r="AB6" s="24" t="n">
        <f>SUM('Z08 一般公共预算财政拨款支出决算明细表'!AB7)</f>
        <v>0.0</v>
      </c>
      <c r="AC6" s="24" t="n">
        <f>SUM('Z08 一般公共预算财政拨款支出决算明细表'!AC7)</f>
        <v>0.0</v>
      </c>
      <c r="AD6" s="24" t="n">
        <f>SUM('Z08 一般公共预算财政拨款支出决算明细表'!AD7)</f>
        <v>99278.25</v>
      </c>
      <c r="AE6" s="24" t="n">
        <f>SUM('Z08 一般公共预算财政拨款支出决算明细表'!AE7)</f>
        <v>0.0</v>
      </c>
      <c r="AF6" s="24" t="n">
        <f>SUM('Z08 一般公共预算财政拨款支出决算明细表'!AF7)</f>
        <v>0.0</v>
      </c>
      <c r="AG6" s="24" t="n">
        <f>SUM('Z08 一般公共预算财政拨款支出决算明细表'!AG7)</f>
        <v>270000.0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9000.0</v>
      </c>
      <c r="AO6" s="24" t="n">
        <f>SUM('Z08 一般公共预算财政拨款支出决算明细表'!AO7)</f>
        <v>845627.08</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3600.0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2200104</t>
        </is>
      </c>
      <c r="B7" s="174"/>
      <c r="C7" s="174"/>
      <c r="D7" s="30" t="inlineStr">
        <is>
          <t>自然资源规划及管理</t>
        </is>
      </c>
      <c r="E7" s="24" t="n">
        <v>522394.85</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522394.85</v>
      </c>
      <c r="U7" s="24" t="n">
        <v>0.0</v>
      </c>
      <c r="V7" s="24" t="n">
        <v>10000.0</v>
      </c>
      <c r="W7" s="24" t="n">
        <v>0.0</v>
      </c>
      <c r="X7" s="24" t="n">
        <v>0.0</v>
      </c>
      <c r="Y7" s="24" t="n">
        <v>0.0</v>
      </c>
      <c r="Z7" s="24" t="n">
        <v>0.0</v>
      </c>
      <c r="AA7" s="24" t="n">
        <v>0.0</v>
      </c>
      <c r="AB7" s="24" t="n">
        <v>0.0</v>
      </c>
      <c r="AC7" s="24" t="n">
        <v>0.0</v>
      </c>
      <c r="AD7" s="24" t="n">
        <v>34394.85</v>
      </c>
      <c r="AE7" s="24" t="n">
        <v>0.0</v>
      </c>
      <c r="AF7" s="24" t="n">
        <v>0.0</v>
      </c>
      <c r="AG7" s="24" t="n">
        <v>0.0</v>
      </c>
      <c r="AH7" s="24" t="n">
        <v>0.0</v>
      </c>
      <c r="AI7" s="24" t="n">
        <v>0.0</v>
      </c>
      <c r="AJ7" s="24" t="n">
        <v>0.0</v>
      </c>
      <c r="AK7" s="24" t="n">
        <v>0.0</v>
      </c>
      <c r="AL7" s="24" t="n">
        <v>0.0</v>
      </c>
      <c r="AM7" s="24" t="n">
        <v>0.0</v>
      </c>
      <c r="AN7" s="24" t="n">
        <v>0.0</v>
      </c>
      <c r="AO7" s="24" t="n">
        <v>478000.0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2200199</t>
        </is>
      </c>
      <c r="B8" s="174"/>
      <c r="C8" s="174"/>
      <c r="D8" s="30" t="inlineStr">
        <is>
          <t>其他自然资源事务支出</t>
        </is>
      </c>
      <c r="E8" s="24" t="n">
        <v>399929.0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399929.0</v>
      </c>
      <c r="U8" s="24" t="n">
        <v>53315.0</v>
      </c>
      <c r="V8" s="24" t="n">
        <v>49974.0</v>
      </c>
      <c r="W8" s="24" t="n">
        <v>0.0</v>
      </c>
      <c r="X8" s="24" t="n">
        <v>0.0</v>
      </c>
      <c r="Y8" s="24" t="n">
        <v>0.0</v>
      </c>
      <c r="Z8" s="24" t="n">
        <v>0.0</v>
      </c>
      <c r="AA8" s="24" t="n">
        <v>0.0</v>
      </c>
      <c r="AB8" s="24" t="n">
        <v>0.0</v>
      </c>
      <c r="AC8" s="24" t="n">
        <v>0.0</v>
      </c>
      <c r="AD8" s="24" t="n">
        <v>26640.0</v>
      </c>
      <c r="AE8" s="24" t="n">
        <v>0.0</v>
      </c>
      <c r="AF8" s="24" t="n">
        <v>0.0</v>
      </c>
      <c r="AG8" s="24" t="n">
        <v>270000.0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2240104</t>
        </is>
      </c>
      <c r="B9" s="174"/>
      <c r="C9" s="174"/>
      <c r="D9" s="30" t="inlineStr">
        <is>
          <t>灾害风险防治</t>
        </is>
      </c>
      <c r="E9" s="24" t="n">
        <v>436216.48</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436216.48</v>
      </c>
      <c r="U9" s="24" t="n">
        <v>6596.0</v>
      </c>
      <c r="V9" s="24" t="n">
        <v>14750.0</v>
      </c>
      <c r="W9" s="24" t="n">
        <v>0.0</v>
      </c>
      <c r="X9" s="24" t="n">
        <v>0.0</v>
      </c>
      <c r="Y9" s="24" t="n">
        <v>0.0</v>
      </c>
      <c r="Z9" s="24" t="n">
        <v>0.0</v>
      </c>
      <c r="AA9" s="24" t="n">
        <v>0.0</v>
      </c>
      <c r="AB9" s="24" t="n">
        <v>0.0</v>
      </c>
      <c r="AC9" s="24" t="n">
        <v>0.0</v>
      </c>
      <c r="AD9" s="24" t="n">
        <v>38243.4</v>
      </c>
      <c r="AE9" s="24" t="n">
        <v>0.0</v>
      </c>
      <c r="AF9" s="24" t="n">
        <v>0.0</v>
      </c>
      <c r="AG9" s="24" t="n">
        <v>0.0</v>
      </c>
      <c r="AH9" s="24" t="n">
        <v>0.0</v>
      </c>
      <c r="AI9" s="24" t="n">
        <v>0.0</v>
      </c>
      <c r="AJ9" s="24" t="n">
        <v>0.0</v>
      </c>
      <c r="AK9" s="24" t="n">
        <v>0.0</v>
      </c>
      <c r="AL9" s="24" t="n">
        <v>0.0</v>
      </c>
      <c r="AM9" s="24" t="n">
        <v>0.0</v>
      </c>
      <c r="AN9" s="24" t="n">
        <v>9000.0</v>
      </c>
      <c r="AO9" s="24" t="n">
        <v>367627.08</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2299999</t>
        </is>
      </c>
      <c r="B10" s="174"/>
      <c r="C10" s="174"/>
      <c r="D10" s="30" t="inlineStr">
        <is>
          <t>其他支出</t>
        </is>
      </c>
      <c r="E10" s="24" t="n">
        <f>'Z08 一般公共预算财政拨款支出决算明细表'!F10 + 'Z08 一般公共预算财政拨款支出决算明细表'!T10 + 'Z08 一般公共预算财政拨款支出决算明细表'!AV10 + 'Z08 一般公共预算财政拨款支出决算明细表'!BI10 + 'Z08 一般公共预算财政拨款支出决算明细表'!BN10 + 'Z08 一般公共预算财政拨款支出决算明细表'!CA10 + 'Z08 一般公共预算财政拨款支出决算明细表'!CR10 + 'Z08 一般公共预算财政拨款支出决算明细表'!CU10 + 'Z08 一般公共预算财政拨款支出决算明细表'!DA10 + 'Z08 一般公共预算财政拨款支出决算明细表'!DE10</f>
        <v>3600.0</v>
      </c>
      <c r="F10" s="24" t="n">
        <f>'Z08 一般公共预算财政拨款支出决算明细表'!F10</f>
        <v>0.0</v>
      </c>
      <c r="G10" s="24" t="n">
        <f>'Z08 一般公共预算财政拨款支出决算明细表'!G10</f>
        <v>0.0</v>
      </c>
      <c r="H10" s="24" t="n">
        <f>'Z08 一般公共预算财政拨款支出决算明细表'!H10</f>
        <v>0.0</v>
      </c>
      <c r="I10" s="24" t="n">
        <f>'Z08 一般公共预算财政拨款支出决算明细表'!I10</f>
        <v>0.0</v>
      </c>
      <c r="J10" s="24" t="n">
        <f>'Z08 一般公共预算财政拨款支出决算明细表'!J10</f>
        <v>0.0</v>
      </c>
      <c r="K10" s="24" t="n">
        <f>'Z08 一般公共预算财政拨款支出决算明细表'!K10</f>
        <v>0.0</v>
      </c>
      <c r="L10" s="24" t="n">
        <f>'Z08 一般公共预算财政拨款支出决算明细表'!L10</f>
        <v>0.0</v>
      </c>
      <c r="M10" s="24" t="n">
        <f>'Z08 一般公共预算财政拨款支出决算明细表'!M10</f>
        <v>0.0</v>
      </c>
      <c r="N10" s="24" t="n">
        <f>'Z08 一般公共预算财政拨款支出决算明细表'!N10</f>
        <v>0.0</v>
      </c>
      <c r="O10" s="24" t="n">
        <f>'Z08 一般公共预算财政拨款支出决算明细表'!O10</f>
        <v>0.0</v>
      </c>
      <c r="P10" s="24" t="n">
        <f>'Z08 一般公共预算财政拨款支出决算明细表'!P10</f>
        <v>0.0</v>
      </c>
      <c r="Q10" s="24" t="n">
        <f>'Z08 一般公共预算财政拨款支出决算明细表'!Q10</f>
        <v>0.0</v>
      </c>
      <c r="R10" s="24" t="n">
        <f>'Z08 一般公共预算财政拨款支出决算明细表'!R10</f>
        <v>0.0</v>
      </c>
      <c r="S10" s="24" t="n">
        <f>'Z08 一般公共预算财政拨款支出决算明细表'!S10</f>
        <v>0.0</v>
      </c>
      <c r="T10" s="24" t="n">
        <f>'Z08 一般公共预算财政拨款支出决算明细表'!T10</f>
        <v>3600.0</v>
      </c>
      <c r="U10" s="24" t="n">
        <f>'Z08 一般公共预算财政拨款支出决算明细表'!U10</f>
        <v>0.0</v>
      </c>
      <c r="V10" s="24" t="n">
        <f>'Z08 一般公共预算财政拨款支出决算明细表'!V10</f>
        <v>0.0</v>
      </c>
      <c r="W10" s="24" t="n">
        <f>'Z08 一般公共预算财政拨款支出决算明细表'!W10</f>
        <v>0.0</v>
      </c>
      <c r="X10" s="24" t="n">
        <f>'Z08 一般公共预算财政拨款支出决算明细表'!X10</f>
        <v>0.0</v>
      </c>
      <c r="Y10" s="24" t="n">
        <f>'Z08 一般公共预算财政拨款支出决算明细表'!Y10</f>
        <v>0.0</v>
      </c>
      <c r="Z10" s="24" t="n">
        <f>'Z08 一般公共预算财政拨款支出决算明细表'!Z10</f>
        <v>0.0</v>
      </c>
      <c r="AA10" s="24" t="n">
        <f>'Z08 一般公共预算财政拨款支出决算明细表'!AA10</f>
        <v>0.0</v>
      </c>
      <c r="AB10" s="24" t="n">
        <f>'Z08 一般公共预算财政拨款支出决算明细表'!AB10</f>
        <v>0.0</v>
      </c>
      <c r="AC10" s="24" t="n">
        <f>'Z08 一般公共预算财政拨款支出决算明细表'!AC10</f>
        <v>0.0</v>
      </c>
      <c r="AD10" s="24" t="n">
        <f>'Z08 一般公共预算财政拨款支出决算明细表'!AD10</f>
        <v>0.0</v>
      </c>
      <c r="AE10" s="24" t="n">
        <f>'Z08 一般公共预算财政拨款支出决算明细表'!AE10</f>
        <v>0.0</v>
      </c>
      <c r="AF10" s="24" t="n">
        <f>'Z08 一般公共预算财政拨款支出决算明细表'!AF10</f>
        <v>0.0</v>
      </c>
      <c r="AG10" s="24" t="n">
        <f>'Z08 一般公共预算财政拨款支出决算明细表'!AG10</f>
        <v>0.0</v>
      </c>
      <c r="AH10" s="24" t="n">
        <f>'Z08 一般公共预算财政拨款支出决算明细表'!AH10</f>
        <v>0.0</v>
      </c>
      <c r="AI10" s="24" t="n">
        <f>'Z08 一般公共预算财政拨款支出决算明细表'!AI10</f>
        <v>0.0</v>
      </c>
      <c r="AJ10" s="24" t="n">
        <f>'Z08 一般公共预算财政拨款支出决算明细表'!AJ10</f>
        <v>0.0</v>
      </c>
      <c r="AK10" s="24" t="n">
        <f>'Z08 一般公共预算财政拨款支出决算明细表'!AK10</f>
        <v>0.0</v>
      </c>
      <c r="AL10" s="24" t="n">
        <f>'Z08 一般公共预算财政拨款支出决算明细表'!AL10</f>
        <v>0.0</v>
      </c>
      <c r="AM10" s="24" t="n">
        <f>'Z08 一般公共预算财政拨款支出决算明细表'!AM10</f>
        <v>0.0</v>
      </c>
      <c r="AN10" s="24" t="n">
        <f>'Z08 一般公共预算财政拨款支出决算明细表'!AN10</f>
        <v>0.0</v>
      </c>
      <c r="AO10" s="24" t="n">
        <f>'Z08 一般公共预算财政拨款支出决算明细表'!AO10</f>
        <v>0.0</v>
      </c>
      <c r="AP10" s="24" t="n">
        <f>'Z08 一般公共预算财政拨款支出决算明细表'!AP10</f>
        <v>0.0</v>
      </c>
      <c r="AQ10" s="24" t="n">
        <f>'Z08 一般公共预算财政拨款支出决算明细表'!AQ10</f>
        <v>0.0</v>
      </c>
      <c r="AR10" s="24" t="n">
        <f>'Z08 一般公共预算财政拨款支出决算明细表'!AR10</f>
        <v>0.0</v>
      </c>
      <c r="AS10" s="24" t="n">
        <f>'Z08 一般公共预算财政拨款支出决算明细表'!AS10</f>
        <v>0.0</v>
      </c>
      <c r="AT10" s="24" t="n">
        <f>'Z08 一般公共预算财政拨款支出决算明细表'!AT10</f>
        <v>0.0</v>
      </c>
      <c r="AU10" s="24" t="n">
        <f>'Z08 一般公共预算财政拨款支出决算明细表'!AU10</f>
        <v>3600.0</v>
      </c>
      <c r="AV10" s="24" t="n">
        <f>('Z08 一般公共预算财政拨款支出决算明细表'!AW10+'Z08 一般公共预算财政拨款支出决算明细表'!AX10+'Z08 一般公共预算财政拨款支出决算明细表'!AY10+'Z08 一般公共预算财政拨款支出决算明细表'!AZ10+'Z08 一般公共预算财政拨款支出决算明细表'!BA10+'Z08 一般公共预算财政拨款支出决算明细表'!BB10+'Z08 一般公共预算财政拨款支出决算明细表'!BC10+'Z08 一般公共预算财政拨款支出决算明细表'!BD10+'Z08 一般公共预算财政拨款支出决算明细表'!BE10+'Z08 一般公共预算财政拨款支出决算明细表'!BF10+'Z08 一般公共预算财政拨款支出决算明细表'!BG10+'Z08 一般公共预算财政拨款支出决算明细表'!BH10)</f>
        <v>0.0</v>
      </c>
      <c r="AW10" s="24" t="n">
        <f>'Z08 一般公共预算财政拨款支出决算明细表'!AW10</f>
        <v>0.0</v>
      </c>
      <c r="AX10" s="24" t="n">
        <f>'Z08 一般公共预算财政拨款支出决算明细表'!AX10</f>
        <v>0.0</v>
      </c>
      <c r="AY10" s="24" t="n">
        <f>'Z08 一般公共预算财政拨款支出决算明细表'!AY10</f>
        <v>0.0</v>
      </c>
      <c r="AZ10" s="24" t="n">
        <f>'Z08 一般公共预算财政拨款支出决算明细表'!AZ10</f>
        <v>0.0</v>
      </c>
      <c r="BA10" s="24" t="n">
        <f>'Z08 一般公共预算财政拨款支出决算明细表'!BA10</f>
        <v>0.0</v>
      </c>
      <c r="BB10" s="24" t="n">
        <f>'Z08 一般公共预算财政拨款支出决算明细表'!BB10</f>
        <v>0.0</v>
      </c>
      <c r="BC10" s="24" t="n">
        <f>'Z08 一般公共预算财政拨款支出决算明细表'!BC10</f>
        <v>0.0</v>
      </c>
      <c r="BD10" s="24" t="n">
        <f>'Z08 一般公共预算财政拨款支出决算明细表'!BD10</f>
        <v>0.0</v>
      </c>
      <c r="BE10" s="24" t="n">
        <f>'Z08 一般公共预算财政拨款支出决算明细表'!BE10</f>
        <v>0.0</v>
      </c>
      <c r="BF10" s="24" t="n">
        <f>'Z08 一般公共预算财政拨款支出决算明细表'!BF10</f>
        <v>0.0</v>
      </c>
      <c r="BG10" s="24" t="n">
        <f>'Z08 一般公共预算财政拨款支出决算明细表'!BG10</f>
        <v>0.0</v>
      </c>
      <c r="BH10" s="24" t="n">
        <f>'Z08 一般公共预算财政拨款支出决算明细表'!BH10</f>
        <v>0.0</v>
      </c>
      <c r="BI10" s="24" t="n">
        <f>('Z08 一般公共预算财政拨款支出决算明细表'!BJ10+'Z08 一般公共预算财政拨款支出决算明细表'!BK10+'Z08 一般公共预算财政拨款支出决算明细表'!BL10+'Z08 一般公共预算财政拨款支出决算明细表'!BM10)</f>
        <v>0.0</v>
      </c>
      <c r="BJ10" s="24" t="n">
        <f>'Z08 一般公共预算财政拨款支出决算明细表'!BJ10</f>
        <v>0.0</v>
      </c>
      <c r="BK10" s="24" t="n">
        <f>'Z08 一般公共预算财政拨款支出决算明细表'!BK10</f>
        <v>0.0</v>
      </c>
      <c r="BL10" s="24" t="n">
        <f>'Z08 一般公共预算财政拨款支出决算明细表'!BL10</f>
        <v>0.0</v>
      </c>
      <c r="BM10" s="24" t="n">
        <f>'Z08 一般公共预算财政拨款支出决算明细表'!BM10</f>
        <v>0.0</v>
      </c>
      <c r="BN10" s="24" t="n">
        <f>'Z08 一般公共预算财政拨款支出决算明细表'!BN10</f>
        <v>0.0</v>
      </c>
      <c r="BO10" s="24" t="n">
        <f>'Z08 一般公共预算财政拨款支出决算明细表'!BO10</f>
        <v>0.0</v>
      </c>
      <c r="BP10" s="24" t="n">
        <f>'Z08 一般公共预算财政拨款支出决算明细表'!BP10</f>
        <v>0.0</v>
      </c>
      <c r="BQ10" s="24" t="n">
        <f>'Z08 一般公共预算财政拨款支出决算明细表'!BQ10</f>
        <v>0.0</v>
      </c>
      <c r="BR10" s="24" t="n">
        <f>'Z08 一般公共预算财政拨款支出决算明细表'!BR10</f>
        <v>0.0</v>
      </c>
      <c r="BS10" s="24" t="n">
        <f>'Z08 一般公共预算财政拨款支出决算明细表'!BS10</f>
        <v>0.0</v>
      </c>
      <c r="BT10" s="24" t="n">
        <f>'Z08 一般公共预算财政拨款支出决算明细表'!BT10</f>
        <v>0.0</v>
      </c>
      <c r="BU10" s="24" t="n">
        <f>'Z08 一般公共预算财政拨款支出决算明细表'!BU10</f>
        <v>0.0</v>
      </c>
      <c r="BV10" s="24" t="n">
        <f>'Z08 一般公共预算财政拨款支出决算明细表'!BV10</f>
        <v>0.0</v>
      </c>
      <c r="BW10" s="24" t="n">
        <f>'Z08 一般公共预算财政拨款支出决算明细表'!BW10</f>
        <v>0.0</v>
      </c>
      <c r="BX10" s="24" t="n">
        <f>'Z08 一般公共预算财政拨款支出决算明细表'!BX10</f>
        <v>0.0</v>
      </c>
      <c r="BY10" s="24" t="n">
        <f>'Z08 一般公共预算财政拨款支出决算明细表'!BY10</f>
        <v>0.0</v>
      </c>
      <c r="BZ10" s="24" t="n">
        <f>'Z08 一般公共预算财政拨款支出决算明细表'!BZ10</f>
        <v>0.0</v>
      </c>
      <c r="CA10" s="24" t="n">
        <f>'Z08 一般公共预算财政拨款支出决算明细表'!CA10</f>
        <v>0.0</v>
      </c>
      <c r="CB10" s="24" t="n">
        <f>'Z08 一般公共预算财政拨款支出决算明细表'!CB10</f>
        <v>0.0</v>
      </c>
      <c r="CC10" s="24" t="n">
        <f>'Z08 一般公共预算财政拨款支出决算明细表'!CC10</f>
        <v>0.0</v>
      </c>
      <c r="CD10" s="24" t="n">
        <f>'Z08 一般公共预算财政拨款支出决算明细表'!CD10</f>
        <v>0.0</v>
      </c>
      <c r="CE10" s="24" t="n">
        <f>'Z08 一般公共预算财政拨款支出决算明细表'!CE10</f>
        <v>0.0</v>
      </c>
      <c r="CF10" s="24" t="n">
        <f>'Z08 一般公共预算财政拨款支出决算明细表'!CF10</f>
        <v>0.0</v>
      </c>
      <c r="CG10" s="24" t="n">
        <f>'Z08 一般公共预算财政拨款支出决算明细表'!CG10</f>
        <v>0.0</v>
      </c>
      <c r="CH10" s="24" t="n">
        <f>'Z08 一般公共预算财政拨款支出决算明细表'!CH10</f>
        <v>0.0</v>
      </c>
      <c r="CI10" s="24" t="n">
        <f>'Z08 一般公共预算财政拨款支出决算明细表'!CI10</f>
        <v>0.0</v>
      </c>
      <c r="CJ10" s="24" t="n">
        <f>'Z08 一般公共预算财政拨款支出决算明细表'!CJ10</f>
        <v>0.0</v>
      </c>
      <c r="CK10" s="24" t="n">
        <f>'Z08 一般公共预算财政拨款支出决算明细表'!CK10</f>
        <v>0.0</v>
      </c>
      <c r="CL10" s="24" t="n">
        <f>'Z08 一般公共预算财政拨款支出决算明细表'!CL10</f>
        <v>0.0</v>
      </c>
      <c r="CM10" s="24" t="n">
        <f>'Z08 一般公共预算财政拨款支出决算明细表'!CM10</f>
        <v>0.0</v>
      </c>
      <c r="CN10" s="24" t="n">
        <f>'Z08 一般公共预算财政拨款支出决算明细表'!CN10</f>
        <v>0.0</v>
      </c>
      <c r="CO10" s="24" t="n">
        <f>'Z08 一般公共预算财政拨款支出决算明细表'!CO10</f>
        <v>0.0</v>
      </c>
      <c r="CP10" s="24" t="n">
        <f>'Z08 一般公共预算财政拨款支出决算明细表'!CP10</f>
        <v>0.0</v>
      </c>
      <c r="CQ10" s="24" t="n">
        <f>'Z08 一般公共预算财政拨款支出决算明细表'!CQ10</f>
        <v>0.0</v>
      </c>
      <c r="CR10" s="24" t="n">
        <f>'Z08 一般公共预算财政拨款支出决算明细表'!CS10 + 'Z08 一般公共预算财政拨款支出决算明细表'!CT10</f>
        <v>0.0</v>
      </c>
      <c r="CS10" s="24" t="n">
        <f>'Z08 一般公共预算财政拨款支出决算明细表'!CS10</f>
        <v>0.0</v>
      </c>
      <c r="CT10" s="24" t="n">
        <f>'Z08 一般公共预算财政拨款支出决算明细表'!CT10</f>
        <v>0.0</v>
      </c>
      <c r="CU10" s="24" t="n">
        <f>'Z08 一般公共预算财政拨款支出决算明细表'!CU10</f>
        <v>0.0</v>
      </c>
      <c r="CV10" s="24" t="n">
        <f>'Z08 一般公共预算财政拨款支出决算明细表'!CV10</f>
        <v>0.0</v>
      </c>
      <c r="CW10" s="24" t="n">
        <f>'Z08 一般公共预算财政拨款支出决算明细表'!CW10</f>
        <v>0.0</v>
      </c>
      <c r="CX10" s="24" t="n">
        <f>'Z08 一般公共预算财政拨款支出决算明细表'!CX10</f>
        <v>0.0</v>
      </c>
      <c r="CY10" s="24" t="n">
        <f>'Z08 一般公共预算财政拨款支出决算明细表'!CY10</f>
        <v>0.0</v>
      </c>
      <c r="CZ10" s="24" t="n">
        <f>'Z08 一般公共预算财政拨款支出决算明细表'!CZ10</f>
        <v>0.0</v>
      </c>
      <c r="DA10" s="24" t="n">
        <f>('Z08 一般公共预算财政拨款支出决算明细表'!DB10+'Z08 一般公共预算财政拨款支出决算明细表'!DC10+'Z08 一般公共预算财政拨款支出决算明细表'!DD10)</f>
        <v>0.0</v>
      </c>
      <c r="DB10" s="24" t="n">
        <f>'Z08 一般公共预算财政拨款支出决算明细表'!DB10</f>
        <v>0.0</v>
      </c>
      <c r="DC10" s="24" t="n">
        <f>'Z08 一般公共预算财政拨款支出决算明细表'!DC10</f>
        <v>0.0</v>
      </c>
      <c r="DD10" s="24" t="n">
        <f>'Z08 一般公共预算财政拨款支出决算明细表'!DD10</f>
        <v>0.0</v>
      </c>
      <c r="DE10" s="24" t="n">
        <f>'Z08 一般公共预算财政拨款支出决算明细表'!DE10</f>
        <v>0.0</v>
      </c>
      <c r="DF10" s="24" t="n">
        <f>'Z08 一般公共预算财政拨款支出决算明细表'!DF10</f>
        <v>0.0</v>
      </c>
      <c r="DG10" s="24" t="n">
        <f>'Z08 一般公共预算财政拨款支出决算明细表'!DG10</f>
        <v>0.0</v>
      </c>
      <c r="DH10" s="24" t="n">
        <f>'Z08 一般公共预算财政拨款支出决算明细表'!DH10</f>
        <v>0.0</v>
      </c>
      <c r="DI10" s="24" t="n">
        <f>'Z08 一般公共预算财政拨款支出决算明细表'!DI10</f>
        <v>0.0</v>
      </c>
      <c r="DJ10" s="26" t="n">
        <f>'Z08 一般公共预算财政拨款支出决算明细表'!DJ10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1362140.33</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1362140.33</v>
      </c>
      <c r="AA6" s="24" t="n">
        <f>SUM('Z08_2 一般公共预算财政拨款项目支出决算明细表'!AA7)</f>
        <v>59911.0</v>
      </c>
      <c r="AB6" s="24" t="n">
        <f>SUM('Z08_2 一般公共预算财政拨款项目支出决算明细表'!AB7)</f>
        <v>74724.0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99278.25</v>
      </c>
      <c r="AK6" s="24" t="n">
        <f>SUM('Z08_2 一般公共预算财政拨款项目支出决算明细表'!AK7)</f>
        <v>0.0</v>
      </c>
      <c r="AL6" s="24" t="n">
        <f>SUM('Z08_2 一般公共预算财政拨款项目支出决算明细表'!AL7)</f>
        <v>0.0</v>
      </c>
      <c r="AM6" s="24" t="n">
        <f>SUM('Z08_2 一般公共预算财政拨款项目支出决算明细表'!AM7)</f>
        <v>270000.0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9000.0</v>
      </c>
      <c r="AU6" s="24" t="n">
        <f>SUM('Z08_2 一般公共预算财政拨款项目支出决算明细表'!AU7)</f>
        <v>845627.08</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3600.0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2200104</t>
        </is>
      </c>
      <c r="B7" s="174"/>
      <c r="C7" s="174"/>
      <c r="D7" s="172" t="inlineStr">
        <is>
          <t>村庄规划编制工作</t>
        </is>
      </c>
      <c r="E7" s="172"/>
      <c r="F7" s="172" t="inlineStr">
        <is>
          <t>特定目标类</t>
        </is>
      </c>
      <c r="G7" s="172"/>
      <c r="H7" s="172"/>
      <c r="I7" s="172" t="inlineStr">
        <is>
          <t>非基建项目</t>
        </is>
      </c>
      <c r="J7" s="172" t="inlineStr">
        <is>
          <t>否</t>
        </is>
      </c>
      <c r="K7" s="24" t="n">
        <v>235646.0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235646.0</v>
      </c>
      <c r="AA7" s="24" t="n">
        <v>0.0</v>
      </c>
      <c r="AB7" s="24" t="n">
        <v>10000.0</v>
      </c>
      <c r="AC7" s="24" t="n">
        <v>0.0</v>
      </c>
      <c r="AD7" s="24" t="n">
        <v>0.0</v>
      </c>
      <c r="AE7" s="24" t="n">
        <v>0.0</v>
      </c>
      <c r="AF7" s="24" t="n">
        <v>0.0</v>
      </c>
      <c r="AG7" s="24" t="n">
        <v>0.0</v>
      </c>
      <c r="AH7" s="24" t="n">
        <v>0.0</v>
      </c>
      <c r="AI7" s="24" t="n">
        <v>0.0</v>
      </c>
      <c r="AJ7" s="24" t="n">
        <v>9646.0</v>
      </c>
      <c r="AK7" s="24" t="n">
        <v>0.0</v>
      </c>
      <c r="AL7" s="24" t="n">
        <v>0.0</v>
      </c>
      <c r="AM7" s="24" t="n">
        <v>0.0</v>
      </c>
      <c r="AN7" s="24" t="n">
        <v>0.0</v>
      </c>
      <c r="AO7" s="24" t="n">
        <v>0.0</v>
      </c>
      <c r="AP7" s="24" t="n">
        <v>0.0</v>
      </c>
      <c r="AQ7" s="24" t="n">
        <v>0.0</v>
      </c>
      <c r="AR7" s="24" t="n">
        <v>0.0</v>
      </c>
      <c r="AS7" s="24" t="n">
        <v>0.0</v>
      </c>
      <c r="AT7" s="24" t="n">
        <v>0.0</v>
      </c>
      <c r="AU7" s="24" t="n">
        <v>216000.0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2200104</t>
        </is>
      </c>
      <c r="B8" s="174"/>
      <c r="C8" s="174"/>
      <c r="D8" s="172" t="inlineStr">
        <is>
          <t>节约集约用地评价工作</t>
        </is>
      </c>
      <c r="E8" s="172"/>
      <c r="F8" s="172" t="inlineStr">
        <is>
          <t>特定目标类</t>
        </is>
      </c>
      <c r="G8" s="172"/>
      <c r="H8" s="172"/>
      <c r="I8" s="172" t="inlineStr">
        <is>
          <t>非基建项目</t>
        </is>
      </c>
      <c r="J8" s="172" t="inlineStr">
        <is>
          <t>否</t>
        </is>
      </c>
      <c r="K8" s="24" t="n">
        <v>286748.85</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286748.85</v>
      </c>
      <c r="AA8" s="24" t="n">
        <v>0.0</v>
      </c>
      <c r="AB8" s="24" t="n">
        <v>0.0</v>
      </c>
      <c r="AC8" s="24" t="n">
        <v>0.0</v>
      </c>
      <c r="AD8" s="24" t="n">
        <v>0.0</v>
      </c>
      <c r="AE8" s="24" t="n">
        <v>0.0</v>
      </c>
      <c r="AF8" s="24" t="n">
        <v>0.0</v>
      </c>
      <c r="AG8" s="24" t="n">
        <v>0.0</v>
      </c>
      <c r="AH8" s="24" t="n">
        <v>0.0</v>
      </c>
      <c r="AI8" s="24" t="n">
        <v>0.0</v>
      </c>
      <c r="AJ8" s="24" t="n">
        <v>24748.85</v>
      </c>
      <c r="AK8" s="24" t="n">
        <v>0.0</v>
      </c>
      <c r="AL8" s="24" t="n">
        <v>0.0</v>
      </c>
      <c r="AM8" s="24" t="n">
        <v>0.0</v>
      </c>
      <c r="AN8" s="24" t="n">
        <v>0.0</v>
      </c>
      <c r="AO8" s="24" t="n">
        <v>0.0</v>
      </c>
      <c r="AP8" s="24" t="n">
        <v>0.0</v>
      </c>
      <c r="AQ8" s="24" t="n">
        <v>0.0</v>
      </c>
      <c r="AR8" s="24" t="n">
        <v>0.0</v>
      </c>
      <c r="AS8" s="24" t="n">
        <v>0.0</v>
      </c>
      <c r="AT8" s="24" t="n">
        <v>0.0</v>
      </c>
      <c r="AU8" s="24" t="n">
        <v>262000.0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2200199</t>
        </is>
      </c>
      <c r="B9" s="174"/>
      <c r="C9" s="174"/>
      <c r="D9" s="172" t="inlineStr">
        <is>
          <t>法规信访及文明创建工作</t>
        </is>
      </c>
      <c r="E9" s="172"/>
      <c r="F9" s="172" t="inlineStr">
        <is>
          <t>特定目标类</t>
        </is>
      </c>
      <c r="G9" s="172"/>
      <c r="H9" s="172"/>
      <c r="I9" s="172" t="inlineStr">
        <is>
          <t>非基建项目</t>
        </is>
      </c>
      <c r="J9" s="172" t="inlineStr">
        <is>
          <t>否</t>
        </is>
      </c>
      <c r="K9" s="24" t="n">
        <v>399929.0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399929.0</v>
      </c>
      <c r="AA9" s="24" t="n">
        <v>53315.0</v>
      </c>
      <c r="AB9" s="24" t="n">
        <v>49974.0</v>
      </c>
      <c r="AC9" s="24" t="n">
        <v>0.0</v>
      </c>
      <c r="AD9" s="24" t="n">
        <v>0.0</v>
      </c>
      <c r="AE9" s="24" t="n">
        <v>0.0</v>
      </c>
      <c r="AF9" s="24" t="n">
        <v>0.0</v>
      </c>
      <c r="AG9" s="24" t="n">
        <v>0.0</v>
      </c>
      <c r="AH9" s="24" t="n">
        <v>0.0</v>
      </c>
      <c r="AI9" s="24" t="n">
        <v>0.0</v>
      </c>
      <c r="AJ9" s="24" t="n">
        <v>26640.0</v>
      </c>
      <c r="AK9" s="24" t="n">
        <v>0.0</v>
      </c>
      <c r="AL9" s="24" t="n">
        <v>0.0</v>
      </c>
      <c r="AM9" s="24" t="n">
        <v>270000.0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2240104</t>
        </is>
      </c>
      <c r="B10" s="174"/>
      <c r="C10" s="174"/>
      <c r="D10" s="172" t="inlineStr">
        <is>
          <t>地质灾害防治及矿产资源管理工作</t>
        </is>
      </c>
      <c r="E10" s="172"/>
      <c r="F10" s="172" t="inlineStr">
        <is>
          <t>特定目标类</t>
        </is>
      </c>
      <c r="G10" s="172"/>
      <c r="H10" s="172"/>
      <c r="I10" s="172" t="inlineStr">
        <is>
          <t>非基建项目</t>
        </is>
      </c>
      <c r="J10" s="172" t="inlineStr">
        <is>
          <t>否</t>
        </is>
      </c>
      <c r="K10" s="24" t="n">
        <v>436216.48</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436216.48</v>
      </c>
      <c r="AA10" s="24" t="n">
        <v>6596.0</v>
      </c>
      <c r="AB10" s="24" t="n">
        <v>14750.0</v>
      </c>
      <c r="AC10" s="24" t="n">
        <v>0.0</v>
      </c>
      <c r="AD10" s="24" t="n">
        <v>0.0</v>
      </c>
      <c r="AE10" s="24" t="n">
        <v>0.0</v>
      </c>
      <c r="AF10" s="24" t="n">
        <v>0.0</v>
      </c>
      <c r="AG10" s="24" t="n">
        <v>0.0</v>
      </c>
      <c r="AH10" s="24" t="n">
        <v>0.0</v>
      </c>
      <c r="AI10" s="24" t="n">
        <v>0.0</v>
      </c>
      <c r="AJ10" s="24" t="n">
        <v>38243.4</v>
      </c>
      <c r="AK10" s="24" t="n">
        <v>0.0</v>
      </c>
      <c r="AL10" s="24" t="n">
        <v>0.0</v>
      </c>
      <c r="AM10" s="24" t="n">
        <v>0.0</v>
      </c>
      <c r="AN10" s="24" t="n">
        <v>0.0</v>
      </c>
      <c r="AO10" s="24" t="n">
        <v>0.0</v>
      </c>
      <c r="AP10" s="24" t="n">
        <v>0.0</v>
      </c>
      <c r="AQ10" s="24" t="n">
        <v>0.0</v>
      </c>
      <c r="AR10" s="24" t="n">
        <v>0.0</v>
      </c>
      <c r="AS10" s="24" t="n">
        <v>0.0</v>
      </c>
      <c r="AT10" s="24" t="n">
        <v>9000.0</v>
      </c>
      <c r="AU10" s="24" t="n">
        <v>367627.08</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2299999</t>
        </is>
      </c>
      <c r="B11" s="174"/>
      <c r="C11" s="174"/>
      <c r="D11" s="172" t="inlineStr">
        <is>
          <t>未成交土地交易服务费</t>
        </is>
      </c>
      <c r="E11" s="172"/>
      <c r="F11" s="172" t="inlineStr">
        <is>
          <t>特定目标类</t>
        </is>
      </c>
      <c r="G11" s="172"/>
      <c r="H11" s="172"/>
      <c r="I11" s="172" t="inlineStr">
        <is>
          <t>非基建项目</t>
        </is>
      </c>
      <c r="J11" s="172" t="inlineStr">
        <is>
          <t>否</t>
        </is>
      </c>
      <c r="K11" s="24" t="n">
        <f>'Z08_2 一般公共预算财政拨款项目支出决算明细表'!L11 + 'Z08_2 一般公共预算财政拨款项目支出决算明细表'!Z11 + 'Z08_2 一般公共预算财政拨款项目支出决算明细表'!BB11 + 'Z08_2 一般公共预算财政拨款项目支出决算明细表'!BO11 + 'Z08_2 一般公共预算财政拨款项目支出决算明细表'!BT11 + 'Z08_2 一般公共预算财政拨款项目支出决算明细表'!CG11 + 'Z08_2 一般公共预算财政拨款项目支出决算明细表'!CX11 + 'Z08_2 一般公共预算财政拨款项目支出决算明细表'!DA11 + 'Z08_2 一般公共预算财政拨款项目支出决算明细表'!DG11 + 'Z08_2 一般公共预算财政拨款项目支出决算明细表'!DK11</f>
        <v>3600.0</v>
      </c>
      <c r="L11" s="24" t="n">
        <f>('Z08_2 一般公共预算财政拨款项目支出决算明细表'!M11+'Z08_2 一般公共预算财政拨款项目支出决算明细表'!N11+'Z08_2 一般公共预算财政拨款项目支出决算明细表'!O11+'Z08_2 一般公共预算财政拨款项目支出决算明细表'!P11+'Z08_2 一般公共预算财政拨款项目支出决算明细表'!Q11+'Z08_2 一般公共预算财政拨款项目支出决算明细表'!R11+'Z08_2 一般公共预算财政拨款项目支出决算明细表'!S11+'Z08_2 一般公共预算财政拨款项目支出决算明细表'!T11+'Z08_2 一般公共预算财政拨款项目支出决算明细表'!U11+'Z08_2 一般公共预算财政拨款项目支出决算明细表'!V11+'Z08_2 一般公共预算财政拨款项目支出决算明细表'!W11+'Z08_2 一般公共预算财政拨款项目支出决算明细表'!X11+'Z08_2 一般公共预算财政拨款项目支出决算明细表'!Y11)</f>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f>('Z08_2 一般公共预算财政拨款项目支出决算明细表'!AA11+'Z08_2 一般公共预算财政拨款项目支出决算明细表'!AB11+'Z08_2 一般公共预算财政拨款项目支出决算明细表'!AC11+'Z08_2 一般公共预算财政拨款项目支出决算明细表'!AD11+'Z08_2 一般公共预算财政拨款项目支出决算明细表'!AE11+'Z08_2 一般公共预算财政拨款项目支出决算明细表'!AF11+'Z08_2 一般公共预算财政拨款项目支出决算明细表'!AG11+'Z08_2 一般公共预算财政拨款项目支出决算明细表'!AH11+'Z08_2 一般公共预算财政拨款项目支出决算明细表'!AI11+'Z08_2 一般公共预算财政拨款项目支出决算明细表'!AJ11+'Z08_2 一般公共预算财政拨款项目支出决算明细表'!AK11+'Z08_2 一般公共预算财政拨款项目支出决算明细表'!AL11+'Z08_2 一般公共预算财政拨款项目支出决算明细表'!AM11+'Z08_2 一般公共预算财政拨款项目支出决算明细表'!AN11+'Z08_2 一般公共预算财政拨款项目支出决算明细表'!AO11+'Z08_2 一般公共预算财政拨款项目支出决算明细表'!AP11+'Z08_2 一般公共预算财政拨款项目支出决算明细表'!AQ11+'Z08_2 一般公共预算财政拨款项目支出决算明细表'!AR11+'Z08_2 一般公共预算财政拨款项目支出决算明细表'!AS11+'Z08_2 一般公共预算财政拨款项目支出决算明细表'!AT11+'Z08_2 一般公共预算财政拨款项目支出决算明细表'!AU11+'Z08_2 一般公共预算财政拨款项目支出决算明细表'!AV11+'Z08_2 一般公共预算财政拨款项目支出决算明细表'!AW11+'Z08_2 一般公共预算财政拨款项目支出决算明细表'!AX11+'Z08_2 一般公共预算财政拨款项目支出决算明细表'!AY11+'Z08_2 一般公共预算财政拨款项目支出决算明细表'!AZ11+'Z08_2 一般公共预算财政拨款项目支出决算明细表'!BA11)</f>
        <v>3600.0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3600.0</v>
      </c>
      <c r="BB11" s="24" t="n">
        <f>('Z08_2 一般公共预算财政拨款项目支出决算明细表'!BC11+'Z08_2 一般公共预算财政拨款项目支出决算明细表'!BD11+'Z08_2 一般公共预算财政拨款项目支出决算明细表'!BE11+'Z08_2 一般公共预算财政拨款项目支出决算明细表'!BF11+'Z08_2 一般公共预算财政拨款项目支出决算明细表'!BG11+'Z08_2 一般公共预算财政拨款项目支出决算明细表'!BH11+'Z08_2 一般公共预算财政拨款项目支出决算明细表'!BI11+'Z08_2 一般公共预算财政拨款项目支出决算明细表'!BJ11+'Z08_2 一般公共预算财政拨款项目支出决算明细表'!BK11+'Z08_2 一般公共预算财政拨款项目支出决算明细表'!BL11+'Z08_2 一般公共预算财政拨款项目支出决算明细表'!BM11+'Z08_2 一般公共预算财政拨款项目支出决算明细表'!BN11)</f>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f>('Z08_2 一般公共预算财政拨款项目支出决算明细表'!BP11+'Z08_2 一般公共预算财政拨款项目支出决算明细表'!BQ11+'Z08_2 一般公共预算财政拨款项目支出决算明细表'!BR11+'Z08_2 一般公共预算财政拨款项目支出决算明细表'!BS11)</f>
        <v>0.0</v>
      </c>
      <c r="BP11" s="24" t="n">
        <v>0.0</v>
      </c>
      <c r="BQ11" s="24" t="n">
        <v>0.0</v>
      </c>
      <c r="BR11" s="24" t="n">
        <v>0.0</v>
      </c>
      <c r="BS11" s="24" t="n">
        <v>0.0</v>
      </c>
      <c r="BT11" s="24" t="n">
        <f>('Z08_2 一般公共预算财政拨款项目支出决算明细表'!BU11+'Z08_2 一般公共预算财政拨款项目支出决算明细表'!BV11+'Z08_2 一般公共预算财政拨款项目支出决算明细表'!BW11+'Z08_2 一般公共预算财政拨款项目支出决算明细表'!BX11+'Z08_2 一般公共预算财政拨款项目支出决算明细表'!BY11+'Z08_2 一般公共预算财政拨款项目支出决算明细表'!BZ11+'Z08_2 一般公共预算财政拨款项目支出决算明细表'!CA11+'Z08_2 一般公共预算财政拨款项目支出决算明细表'!CB11+'Z08_2 一般公共预算财政拨款项目支出决算明细表'!CC11+'Z08_2 一般公共预算财政拨款项目支出决算明细表'!CD11+'Z08_2 一般公共预算财政拨款项目支出决算明细表'!CE11+'Z08_2 一般公共预算财政拨款项目支出决算明细表'!CF11)</f>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f>('Z08_2 一般公共预算财政拨款项目支出决算明细表'!CH11+'Z08_2 一般公共预算财政拨款项目支出决算明细表'!CI11+'Z08_2 一般公共预算财政拨款项目支出决算明细表'!CJ11+'Z08_2 一般公共预算财政拨款项目支出决算明细表'!CK11+'Z08_2 一般公共预算财政拨款项目支出决算明细表'!CL11+'Z08_2 一般公共预算财政拨款项目支出决算明细表'!CM11+'Z08_2 一般公共预算财政拨款项目支出决算明细表'!CN11+'Z08_2 一般公共预算财政拨款项目支出决算明细表'!CO11+'Z08_2 一般公共预算财政拨款项目支出决算明细表'!CP11+'Z08_2 一般公共预算财政拨款项目支出决算明细表'!CQ11+'Z08_2 一般公共预算财政拨款项目支出决算明细表'!CR11+'Z08_2 一般公共预算财政拨款项目支出决算明细表'!CS11+'Z08_2 一般公共预算财政拨款项目支出决算明细表'!CT11+'Z08_2 一般公共预算财政拨款项目支出决算明细表'!CU11+'Z08_2 一般公共预算财政拨款项目支出决算明细表'!CV11+'Z08_2 一般公共预算财政拨款项目支出决算明细表'!CW11)</f>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f>'Z08_2 一般公共预算财政拨款项目支出决算明细表'!CY11 + 'Z08_2 一般公共预算财政拨款项目支出决算明细表'!CZ11</f>
        <v>0.0</v>
      </c>
      <c r="CY11" s="24" t="n">
        <v>0.0</v>
      </c>
      <c r="CZ11" s="24" t="n">
        <v>0.0</v>
      </c>
      <c r="DA11" s="24" t="n">
        <f>('Z08_2 一般公共预算财政拨款项目支出决算明细表'!DB11+'Z08_2 一般公共预算财政拨款项目支出决算明细表'!DC11+'Z08_2 一般公共预算财政拨款项目支出决算明细表'!DD11+'Z08_2 一般公共预算财政拨款项目支出决算明细表'!DE11+'Z08_2 一般公共预算财政拨款项目支出决算明细表'!DF11)</f>
        <v>0.0</v>
      </c>
      <c r="DB11" s="24" t="n">
        <v>0.0</v>
      </c>
      <c r="DC11" s="24" t="n">
        <v>0.0</v>
      </c>
      <c r="DD11" s="24" t="n">
        <v>0.0</v>
      </c>
      <c r="DE11" s="24" t="n">
        <v>0.0</v>
      </c>
      <c r="DF11" s="24" t="n">
        <v>0.0</v>
      </c>
      <c r="DG11" s="24" t="n">
        <f>('Z08_2 一般公共预算财政拨款项目支出决算明细表'!DH11+'Z08_2 一般公共预算财政拨款项目支出决算明细表'!DI11+'Z08_2 一般公共预算财政拨款项目支出决算明细表'!DJ11)</f>
        <v>0.0</v>
      </c>
      <c r="DH11" s="24" t="n">
        <v>0.0</v>
      </c>
      <c r="DI11" s="24" t="n">
        <v>0.0</v>
      </c>
      <c r="DJ11" s="24" t="n">
        <v>0.0</v>
      </c>
      <c r="DK11" s="24" t="n">
        <f>('Z08_2 一般公共预算财政拨款项目支出决算明细表'!DL11+'Z08_2 一般公共预算财政拨款项目支出决算明细表'!DM11+'Z08_2 一般公共预算财政拨款项目支出决算明细表'!DN11+'Z08_2 一般公共预算财政拨款项目支出决算明细表'!DO11+'Z08_2 一般公共预算财政拨款项目支出决算明细表'!DP11)</f>
        <v>0.0</v>
      </c>
      <c r="DL11" s="24" t="n">
        <v>0.0</v>
      </c>
      <c r="DM11" s="24" t="n">
        <v>0.0</v>
      </c>
      <c r="DN11" s="24" t="n">
        <v>0.0</v>
      </c>
      <c r="DO11" s="24" t="n">
        <v>0.0</v>
      </c>
      <c r="DP11" s="26"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J7:J11" allowBlank="true" errorStyle="stop">
      <formula1>HIDDENSHEETNAME!$C$2:$C$3</formula1>
    </dataValidation>
    <dataValidation type="list" sqref="I7:I11" allowBlank="true" errorStyle="stop">
      <formula1>HIDDENSHEETNAME!$N$2:$N$5</formula1>
    </dataValidation>
    <dataValidation type="list" sqref="F7:F11"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SUM('Z09 政府性基金预算财政拨款收入支出决算表'!E7)</f>
        <v>0.0</v>
      </c>
      <c r="F6" s="24" t="n">
        <f>SUM('Z09 政府性基金预算财政拨款收入支出决算表'!F7)</f>
        <v>0.0</v>
      </c>
      <c r="G6" s="24" t="n">
        <f>SUM('Z09 政府性基金预算财政拨款收入支出决算表'!G7)</f>
        <v>0.0</v>
      </c>
      <c r="H6" s="24" t="n">
        <f>'Z09 政府性基金预算财政拨款收入支出决算表'!I6 + 'Z09 政府性基金预算财政拨款收入支出决算表'!J6</f>
        <v>6574271.0</v>
      </c>
      <c r="I6" s="24" t="n">
        <f>SUM('Z09 政府性基金预算财政拨款收入支出决算表'!I7)</f>
        <v>0.0</v>
      </c>
      <c r="J6" s="24" t="n">
        <f>SUM('Z09 政府性基金预算财政拨款收入支出决算表'!J7)</f>
        <v>6574271.0</v>
      </c>
      <c r="K6" s="24" t="n">
        <f>SUM('Z09 政府性基金预算财政拨款收入支出决算表'!K7)</f>
        <v>6574271.0</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6574271.0</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2120802</t>
        </is>
      </c>
      <c r="B7" s="174"/>
      <c r="C7" s="174"/>
      <c r="D7" s="30" t="inlineStr">
        <is>
          <t>土地开发支出</t>
        </is>
      </c>
      <c r="E7" s="24" t="n">
        <f>'Z09 政府性基金预算财政拨款收入支出决算表'!F7 + 'Z09 政府性基金预算财政拨款收入支出决算表'!G7</f>
        <v>0.0</v>
      </c>
      <c r="F7" s="24" t="n">
        <v>0.0</v>
      </c>
      <c r="G7" s="24" t="n">
        <v>0.0</v>
      </c>
      <c r="H7" s="24" t="n">
        <f>'Z09 政府性基金预算财政拨款收入支出决算表'!I7 + 'Z09 政府性基金预算财政拨款收入支出决算表'!J7</f>
        <v>6574271.0</v>
      </c>
      <c r="I7" s="24" t="n">
        <v>0.0</v>
      </c>
      <c r="J7" s="24" t="n">
        <v>6574271.0</v>
      </c>
      <c r="K7" s="24" t="n">
        <f>'Z09 政府性基金预算财政拨款收入支出决算表'!L7 + 'Z09 政府性基金预算财政拨款收入支出决算表'!O7</f>
        <v>6574271.0</v>
      </c>
      <c r="L7" s="24" t="n">
        <f>'Z09 政府性基金预算财政拨款收入支出决算表'!M7 + 'Z09 政府性基金预算财政拨款收入支出决算表'!N7</f>
        <v>0.0</v>
      </c>
      <c r="M7" s="24" t="n">
        <f>'Z09 政府性基金预算财政拨款收入支出决算表'!M7</f>
        <v>0.0</v>
      </c>
      <c r="N7" s="24" t="n">
        <f>'Z09 政府性基金预算财政拨款收入支出决算表'!N7</f>
        <v>0.0</v>
      </c>
      <c r="O7" s="24" t="n">
        <f>'Z09 政府性基金预算财政拨款收入支出决算表'!O7</f>
        <v>6574271.0</v>
      </c>
      <c r="P7" s="24" t="n">
        <f>'Z09 政府性基金预算财政拨款收入支出决算表'!Q7 + 'Z09 政府性基金预算财政拨款收入支出决算表'!R7</f>
        <v>0.0</v>
      </c>
      <c r="Q7" s="24" t="n">
        <f>'Z09 政府性基金预算财政拨款收入支出决算表'!F7 + 'Z09 政府性基金预算财政拨款收入支出决算表'!I7 - 'Z09 政府性基金预算财政拨款收入支出决算表'!L7</f>
        <v>0.0</v>
      </c>
      <c r="R7" s="24" t="n">
        <f>'Z09 政府性基金预算财政拨款收入支出决算表'!S7 + 'Z09 政府性基金预算财政拨款收入支出决算表'!T7</f>
        <v>0.0</v>
      </c>
      <c r="S7" s="24" t="n">
        <v>0.0</v>
      </c>
      <c r="T7" s="26"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SUM('Z10 政府性基金预算财政拨款支出决算明细表'!E7)</f>
        <v>6574271.0</v>
      </c>
      <c r="F6" s="24" t="n">
        <f>SUM('Z10 政府性基金预算财政拨款支出决算明细表'!F7)</f>
        <v>0.0</v>
      </c>
      <c r="G6" s="24" t="n">
        <f>SUM('Z10 政府性基金预算财政拨款支出决算明细表'!G7)</f>
        <v>0.0</v>
      </c>
      <c r="H6" s="24" t="n">
        <f>SUM('Z10 政府性基金预算财政拨款支出决算明细表'!H7)</f>
        <v>0.0</v>
      </c>
      <c r="I6" s="24" t="n">
        <f>SUM('Z10 政府性基金预算财政拨款支出决算明细表'!I7)</f>
        <v>0.0</v>
      </c>
      <c r="J6" s="24" t="n">
        <f>SUM('Z10 政府性基金预算财政拨款支出决算明细表'!J7)</f>
        <v>0.0</v>
      </c>
      <c r="K6" s="24" t="n">
        <f>SUM('Z10 政府性基金预算财政拨款支出决算明细表'!K7)</f>
        <v>0.0</v>
      </c>
      <c r="L6" s="24" t="n">
        <f>SUM('Z10 政府性基金预算财政拨款支出决算明细表'!L7)</f>
        <v>0.0</v>
      </c>
      <c r="M6" s="24" t="n">
        <f>SUM('Z10 政府性基金预算财政拨款支出决算明细表'!M7)</f>
        <v>0.0</v>
      </c>
      <c r="N6" s="24" t="n">
        <f>SUM('Z10 政府性基金预算财政拨款支出决算明细表'!N7)</f>
        <v>0.0</v>
      </c>
      <c r="O6" s="24" t="n">
        <f>SUM('Z10 政府性基金预算财政拨款支出决算明细表'!O7)</f>
        <v>0.0</v>
      </c>
      <c r="P6" s="24" t="n">
        <f>SUM('Z10 政府性基金预算财政拨款支出决算明细表'!P7)</f>
        <v>0.0</v>
      </c>
      <c r="Q6" s="24" t="n">
        <f>SUM('Z10 政府性基金预算财政拨款支出决算明细表'!Q7)</f>
        <v>0.0</v>
      </c>
      <c r="R6" s="24" t="n">
        <f>SUM('Z10 政府性基金预算财政拨款支出决算明细表'!R7)</f>
        <v>0.0</v>
      </c>
      <c r="S6" s="24" t="n">
        <f>SUM('Z10 政府性基金预算财政拨款支出决算明细表'!S7)</f>
        <v>0.0</v>
      </c>
      <c r="T6" s="24" t="n">
        <f>SUM('Z10 政府性基金预算财政拨款支出决算明细表'!T7)</f>
        <v>3146186.0</v>
      </c>
      <c r="U6" s="24" t="n">
        <f>SUM('Z10 政府性基金预算财政拨款支出决算明细表'!U7)</f>
        <v>2800.0</v>
      </c>
      <c r="V6" s="24" t="n">
        <f>SUM('Z10 政府性基金预算财政拨款支出决算明细表'!V7)</f>
        <v>29758.0</v>
      </c>
      <c r="W6" s="24" t="n">
        <f>SUM('Z10 政府性基金预算财政拨款支出决算明细表'!W7)</f>
        <v>0.0</v>
      </c>
      <c r="X6" s="24" t="n">
        <f>SUM('Z10 政府性基金预算财政拨款支出决算明细表'!X7)</f>
        <v>0.0</v>
      </c>
      <c r="Y6" s="24" t="n">
        <f>SUM('Z10 政府性基金预算财政拨款支出决算明细表'!Y7)</f>
        <v>0.0</v>
      </c>
      <c r="Z6" s="24" t="n">
        <f>SUM('Z10 政府性基金预算财政拨款支出决算明细表'!Z7)</f>
        <v>0.0</v>
      </c>
      <c r="AA6" s="24" t="n">
        <f>SUM('Z10 政府性基金预算财政拨款支出决算明细表'!AA7)</f>
        <v>0.0</v>
      </c>
      <c r="AB6" s="24" t="n">
        <f>SUM('Z10 政府性基金预算财政拨款支出决算明细表'!AB7)</f>
        <v>0.0</v>
      </c>
      <c r="AC6" s="24" t="n">
        <f>SUM('Z10 政府性基金预算财政拨款支出决算明细表'!AC7)</f>
        <v>0.0</v>
      </c>
      <c r="AD6" s="24" t="n">
        <f>SUM('Z10 政府性基金预算财政拨款支出决算明细表'!AD7)</f>
        <v>49701.69</v>
      </c>
      <c r="AE6" s="24" t="n">
        <f>SUM('Z10 政府性基金预算财政拨款支出决算明细表'!AE7)</f>
        <v>0.0</v>
      </c>
      <c r="AF6" s="24" t="n">
        <f>SUM('Z10 政府性基金预算财政拨款支出决算明细表'!AF7)</f>
        <v>0.0</v>
      </c>
      <c r="AG6" s="24" t="n">
        <f>SUM('Z10 政府性基金预算财政拨款支出决算明细表'!AG7)</f>
        <v>0.0</v>
      </c>
      <c r="AH6" s="24" t="n">
        <f>SUM('Z10 政府性基金预算财政拨款支出决算明细表'!AH7)</f>
        <v>0.0</v>
      </c>
      <c r="AI6" s="24" t="n">
        <f>SUM('Z10 政府性基金预算财政拨款支出决算明细表'!AI7)</f>
        <v>0.0</v>
      </c>
      <c r="AJ6" s="24" t="n">
        <f>SUM('Z10 政府性基金预算财政拨款支出决算明细表'!AJ7)</f>
        <v>0.0</v>
      </c>
      <c r="AK6" s="24" t="n">
        <f>SUM('Z10 政府性基金预算财政拨款支出决算明细表'!AK7)</f>
        <v>0.0</v>
      </c>
      <c r="AL6" s="24" t="n">
        <f>SUM('Z10 政府性基金预算财政拨款支出决算明细表'!AL7)</f>
        <v>0.0</v>
      </c>
      <c r="AM6" s="24" t="n">
        <f>SUM('Z10 政府性基金预算财政拨款支出决算明细表'!AM7)</f>
        <v>0.0</v>
      </c>
      <c r="AN6" s="24" t="n">
        <f>SUM('Z10 政府性基金预算财政拨款支出决算明细表'!AN7)</f>
        <v>0.0</v>
      </c>
      <c r="AO6" s="24" t="n">
        <f>SUM('Z10 政府性基金预算财政拨款支出决算明细表'!AO7)</f>
        <v>1360232.0</v>
      </c>
      <c r="AP6" s="24" t="n">
        <f>SUM('Z10 政府性基金预算财政拨款支出决算明细表'!AP7)</f>
        <v>0.0</v>
      </c>
      <c r="AQ6" s="24" t="n">
        <f>SUM('Z10 政府性基金预算财政拨款支出决算明细表'!AQ7)</f>
        <v>0.0</v>
      </c>
      <c r="AR6" s="24" t="n">
        <f>SUM('Z10 政府性基金预算财政拨款支出决算明细表'!AR7)</f>
        <v>0.0</v>
      </c>
      <c r="AS6" s="24" t="n">
        <f>SUM('Z10 政府性基金预算财政拨款支出决算明细表'!AS7)</f>
        <v>0.0</v>
      </c>
      <c r="AT6" s="24" t="n">
        <f>SUM('Z10 政府性基金预算财政拨款支出决算明细表'!AT7)</f>
        <v>1703694.31</v>
      </c>
      <c r="AU6" s="24" t="n">
        <f>SUM('Z10 政府性基金预算财政拨款支出决算明细表'!AU7)</f>
        <v>0.0</v>
      </c>
      <c r="AV6" s="24" t="n">
        <f>SUM('Z10 政府性基金预算财政拨款支出决算明细表'!AV7)</f>
        <v>0.0</v>
      </c>
      <c r="AW6" s="24" t="n">
        <f>SUM('Z10 政府性基金预算财政拨款支出决算明细表'!AW7)</f>
        <v>0.0</v>
      </c>
      <c r="AX6" s="24" t="n">
        <f>SUM('Z10 政府性基金预算财政拨款支出决算明细表'!AX7)</f>
        <v>0.0</v>
      </c>
      <c r="AY6" s="24" t="n">
        <f>SUM('Z10 政府性基金预算财政拨款支出决算明细表'!AY7)</f>
        <v>0.0</v>
      </c>
      <c r="AZ6" s="24" t="n">
        <f>SUM('Z10 政府性基金预算财政拨款支出决算明细表'!AZ7)</f>
        <v>0.0</v>
      </c>
      <c r="BA6" s="24" t="n">
        <f>SUM('Z10 政府性基金预算财政拨款支出决算明细表'!BA7)</f>
        <v>0.0</v>
      </c>
      <c r="BB6" s="24" t="n">
        <f>SUM('Z10 政府性基金预算财政拨款支出决算明细表'!BB7)</f>
        <v>0.0</v>
      </c>
      <c r="BC6" s="24" t="n">
        <f>SUM('Z10 政府性基金预算财政拨款支出决算明细表'!BC7)</f>
        <v>0.0</v>
      </c>
      <c r="BD6" s="24" t="n">
        <f>SUM('Z10 政府性基金预算财政拨款支出决算明细表'!BD7)</f>
        <v>0.0</v>
      </c>
      <c r="BE6" s="24" t="n">
        <f>SUM('Z10 政府性基金预算财政拨款支出决算明细表'!BE7)</f>
        <v>0.0</v>
      </c>
      <c r="BF6" s="24" t="n">
        <f>SUM('Z10 政府性基金预算财政拨款支出决算明细表'!BF7)</f>
        <v>0.0</v>
      </c>
      <c r="BG6" s="24" t="n">
        <f>SUM('Z10 政府性基金预算财政拨款支出决算明细表'!BG7)</f>
        <v>0.0</v>
      </c>
      <c r="BH6" s="24" t="n">
        <f>SUM('Z10 政府性基金预算财政拨款支出决算明细表'!BH7)</f>
        <v>0.0</v>
      </c>
      <c r="BI6" s="24" t="n">
        <f>SUM('Z10 政府性基金预算财政拨款支出决算明细表'!BI7)</f>
        <v>0.0</v>
      </c>
      <c r="BJ6" s="24" t="n">
        <f>SUM('Z10 政府性基金预算财政拨款支出决算明细表'!BJ7)</f>
        <v>0.0</v>
      </c>
      <c r="BK6" s="24" t="n">
        <f>SUM('Z10 政府性基金预算财政拨款支出决算明细表'!BK7)</f>
        <v>0.0</v>
      </c>
      <c r="BL6" s="24" t="n">
        <f>SUM('Z10 政府性基金预算财政拨款支出决算明细表'!BL7)</f>
        <v>0.0</v>
      </c>
      <c r="BM6" s="24" t="n">
        <f>SUM('Z10 政府性基金预算财政拨款支出决算明细表'!BM7)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('Z10 政府性基金预算财政拨款支出决算明细表'!CB6+'Z10 政府性基金预算财政拨款支出决算明细表'!CC6+'Z10 政府性基金预算财政拨款支出决算明细表'!CD6+'Z10 政府性基金预算财政拨款支出决算明细表'!CE6+'Z10 政府性基金预算财政拨款支出决算明细表'!CF6+'Z10 政府性基金预算财政拨款支出决算明细表'!CG6+'Z10 政府性基金预算财政拨款支出决算明细表'!CH6+'Z10 政府性基金预算财政拨款支出决算明细表'!CI6+'Z10 政府性基金预算财政拨款支出决算明细表'!CJ6+'Z10 政府性基金预算财政拨款支出决算明细表'!CK6+'Z10 政府性基金预算财政拨款支出决算明细表'!CL6+'Z10 政府性基金预算财政拨款支出决算明细表'!CM6+'Z10 政府性基金预算财政拨款支出决算明细表'!CN6+'Z10 政府性基金预算财政拨款支出决算明细表'!CO6+'Z10 政府性基金预算财政拨款支出决算明细表'!CP6+'Z10 政府性基金预算财政拨款支出决算明细表'!CQ6)</f>
        <v>3428085.0</v>
      </c>
      <c r="CB6" s="24" t="n">
        <f>SUM('Z10 政府性基金预算财政拨款支出决算明细表'!CB7)</f>
        <v>0.0</v>
      </c>
      <c r="CC6" s="24" t="n">
        <f>SUM('Z10 政府性基金预算财政拨款支出决算明细表'!CC7)</f>
        <v>0.0</v>
      </c>
      <c r="CD6" s="24" t="n">
        <f>SUM('Z10 政府性基金预算财政拨款支出决算明细表'!CD7)</f>
        <v>0.0</v>
      </c>
      <c r="CE6" s="24" t="n">
        <f>SUM('Z10 政府性基金预算财政拨款支出决算明细表'!CE7)</f>
        <v>0.0</v>
      </c>
      <c r="CF6" s="24" t="n">
        <f>SUM('Z10 政府性基金预算财政拨款支出决算明细表'!CF7)</f>
        <v>0.0</v>
      </c>
      <c r="CG6" s="24" t="n">
        <f>SUM('Z10 政府性基金预算财政拨款支出决算明细表'!CG7)</f>
        <v>0.0</v>
      </c>
      <c r="CH6" s="24" t="n">
        <f>SUM('Z10 政府性基金预算财政拨款支出决算明细表'!CH7)</f>
        <v>0.0</v>
      </c>
      <c r="CI6" s="24" t="n">
        <f>SUM('Z10 政府性基金预算财政拨款支出决算明细表'!CI7)</f>
        <v>0.0</v>
      </c>
      <c r="CJ6" s="24" t="n">
        <f>SUM('Z10 政府性基金预算财政拨款支出决算明细表'!CJ7)</f>
        <v>0.0</v>
      </c>
      <c r="CK6" s="24" t="n">
        <f>SUM('Z10 政府性基金预算财政拨款支出决算明细表'!CK7)</f>
        <v>0.0</v>
      </c>
      <c r="CL6" s="24" t="n">
        <f>SUM('Z10 政府性基金预算财政拨款支出决算明细表'!CL7)</f>
        <v>0.0</v>
      </c>
      <c r="CM6" s="24" t="n">
        <f>SUM('Z10 政府性基金预算财政拨款支出决算明细表'!CM7)</f>
        <v>0.0</v>
      </c>
      <c r="CN6" s="24" t="n">
        <f>SUM('Z10 政府性基金预算财政拨款支出决算明细表'!CN7)</f>
        <v>0.0</v>
      </c>
      <c r="CO6" s="24" t="n">
        <f>SUM('Z10 政府性基金预算财政拨款支出决算明细表'!CO7)</f>
        <v>0.0</v>
      </c>
      <c r="CP6" s="24" t="n">
        <f>SUM('Z10 政府性基金预算财政拨款支出决算明细表'!CP7)</f>
        <v>0.0</v>
      </c>
      <c r="CQ6" s="24" t="n">
        <f>SUM('Z10 政府性基金预算财政拨款支出决算明细表'!CQ7)</f>
        <v>3428085.0</v>
      </c>
      <c r="CR6" s="28" t="inlineStr">
        <is>
          <t>一</t>
        </is>
      </c>
      <c r="CS6" s="28" t="inlineStr">
        <is>
          <t>一</t>
        </is>
      </c>
      <c r="CT6" s="28" t="inlineStr">
        <is>
          <t>一</t>
        </is>
      </c>
      <c r="CU6" s="24" t="n">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0.0</v>
      </c>
      <c r="CV6" s="24" t="n">
        <f>SUM('Z10 政府性基金预算财政拨款支出决算明细表'!CV7)</f>
        <v>0.0</v>
      </c>
      <c r="CW6" s="24" t="n">
        <f>SUM('Z10 政府性基金预算财政拨款支出决算明细表'!CW7)</f>
        <v>0.0</v>
      </c>
      <c r="CX6" s="24" t="n">
        <f>SUM('Z10 政府性基金预算财政拨款支出决算明细表'!CX7)</f>
        <v>0.0</v>
      </c>
      <c r="CY6" s="24" t="n">
        <f>SUM('Z10 政府性基金预算财政拨款支出决算明细表'!CY7)</f>
        <v>0.0</v>
      </c>
      <c r="CZ6" s="24" t="n">
        <f>SUM('Z10 政府性基金预算财政拨款支出决算明细表'!CZ7)</f>
        <v>0.0</v>
      </c>
      <c r="DA6" s="24" t="n">
        <f>('Z10 政府性基金预算财政拨款支出决算明细表'!DB6+'Z10 政府性基金预算财政拨款支出决算明细表'!DC6+'Z10 政府性基金预算财政拨款支出决算明细表'!DD6)</f>
        <v>0.0</v>
      </c>
      <c r="DB6" s="24" t="n">
        <f>SUM('Z10 政府性基金预算财政拨款支出决算明细表'!DB7)</f>
        <v>0.0</v>
      </c>
      <c r="DC6" s="24" t="n">
        <f>SUM('Z10 政府性基金预算财政拨款支出决算明细表'!DC7)</f>
        <v>0.0</v>
      </c>
      <c r="DD6" s="24" t="n">
        <f>SUM('Z10 政府性基金预算财政拨款支出决算明细表'!DD7)</f>
        <v>0.0</v>
      </c>
      <c r="DE6" s="24" t="n">
        <f>('Z10 政府性基金预算财政拨款支出决算明细表'!DF6+'Z10 政府性基金预算财政拨款支出决算明细表'!DG6+'Z10 政府性基金预算财政拨款支出决算明细表'!DH6+'Z10 政府性基金预算财政拨款支出决算明细表'!DI6+'Z10 政府性基金预算财政拨款支出决算明细表'!DJ6)</f>
        <v>0.0</v>
      </c>
      <c r="DF6" s="24" t="n">
        <f>SUM('Z10 政府性基金预算财政拨款支出决算明细表'!DF7)</f>
        <v>0.0</v>
      </c>
      <c r="DG6" s="24" t="n">
        <f>SUM('Z10 政府性基金预算财政拨款支出决算明细表'!DG7)</f>
        <v>0.0</v>
      </c>
      <c r="DH6" s="24" t="n">
        <f>SUM('Z10 政府性基金预算财政拨款支出决算明细表'!DH7)</f>
        <v>0.0</v>
      </c>
      <c r="DI6" s="24" t="n">
        <f>SUM('Z10 政府性基金预算财政拨款支出决算明细表'!DI7)</f>
        <v>0.0</v>
      </c>
      <c r="DJ6" s="26" t="n">
        <f>SUM('Z10 政府性基金预算财政拨款支出决算明细表'!DJ7)</f>
        <v>0.0</v>
      </c>
    </row>
    <row r="7" customHeight="true" ht="15.0">
      <c r="A7" s="172" t="inlineStr">
        <is>
          <t>2120802</t>
        </is>
      </c>
      <c r="B7" s="174"/>
      <c r="C7" s="174"/>
      <c r="D7" s="30" t="inlineStr">
        <is>
          <t>土地开发支出</t>
        </is>
      </c>
      <c r="E7" s="24" t="n">
        <f>'Z10 政府性基金预算财政拨款支出决算明细表'!F7 + 'Z10 政府性基金预算财政拨款支出决算明细表'!T7 + 'Z10 政府性基金预算财政拨款支出决算明细表'!AV7 + 'Z10 政府性基金预算财政拨款支出决算明细表'!BI7 + 'Z10 政府性基金预算财政拨款支出决算明细表'!CA7 + 'Z10 政府性基金预算财政拨款支出决算明细表'!CU7 + 'Z10 政府性基金预算财政拨款支出决算明细表'!DA7 + 'Z10 政府性基金预算财政拨款支出决算明细表'!DE7</f>
        <v>6574271.0</v>
      </c>
      <c r="F7" s="24" t="n">
        <f>('Z10 政府性基金预算财政拨款支出决算明细表'!G7+'Z10 政府性基金预算财政拨款支出决算明细表'!H7+'Z10 政府性基金预算财政拨款支出决算明细表'!I7+'Z10 政府性基金预算财政拨款支出决算明细表'!J7+'Z10 政府性基金预算财政拨款支出决算明细表'!K7+'Z10 政府性基金预算财政拨款支出决算明细表'!L7+'Z10 政府性基金预算财政拨款支出决算明细表'!M7+'Z10 政府性基金预算财政拨款支出决算明细表'!N7+'Z10 政府性基金预算财政拨款支出决算明细表'!O7+'Z10 政府性基金预算财政拨款支出决算明细表'!P7+'Z10 政府性基金预算财政拨款支出决算明细表'!Q7+'Z10 政府性基金预算财政拨款支出决算明细表'!R7+'Z10 政府性基金预算财政拨款支出决算明细表'!S7)</f>
        <v>0.0</v>
      </c>
      <c r="G7" s="24" t="n">
        <f>'Z10 政府性基金预算财政拨款支出决算明细表'!G7</f>
        <v>0.0</v>
      </c>
      <c r="H7" s="24" t="n">
        <f>'Z10 政府性基金预算财政拨款支出决算明细表'!H7</f>
        <v>0.0</v>
      </c>
      <c r="I7" s="24" t="n">
        <f>'Z10 政府性基金预算财政拨款支出决算明细表'!I7</f>
        <v>0.0</v>
      </c>
      <c r="J7" s="24" t="n">
        <f>'Z10 政府性基金预算财政拨款支出决算明细表'!J7</f>
        <v>0.0</v>
      </c>
      <c r="K7" s="24" t="n">
        <f>'Z10 政府性基金预算财政拨款支出决算明细表'!K7</f>
        <v>0.0</v>
      </c>
      <c r="L7" s="24" t="n">
        <f>'Z10 政府性基金预算财政拨款支出决算明细表'!L7</f>
        <v>0.0</v>
      </c>
      <c r="M7" s="24" t="n">
        <f>'Z10 政府性基金预算财政拨款支出决算明细表'!M7</f>
        <v>0.0</v>
      </c>
      <c r="N7" s="24" t="n">
        <f>'Z10 政府性基金预算财政拨款支出决算明细表'!N7</f>
        <v>0.0</v>
      </c>
      <c r="O7" s="24" t="n">
        <f>'Z10 政府性基金预算财政拨款支出决算明细表'!O7</f>
        <v>0.0</v>
      </c>
      <c r="P7" s="24" t="n">
        <f>'Z10 政府性基金预算财政拨款支出决算明细表'!P7</f>
        <v>0.0</v>
      </c>
      <c r="Q7" s="24" t="n">
        <f>'Z10 政府性基金预算财政拨款支出决算明细表'!Q7</f>
        <v>0.0</v>
      </c>
      <c r="R7" s="24" t="n">
        <f>'Z10 政府性基金预算财政拨款支出决算明细表'!R7</f>
        <v>0.0</v>
      </c>
      <c r="S7" s="24" t="n">
        <f>'Z10 政府性基金预算财政拨款支出决算明细表'!S7</f>
        <v>0.0</v>
      </c>
      <c r="T7" s="24" t="n">
        <f>('Z10 政府性基金预算财政拨款支出决算明细表'!U7+'Z10 政府性基金预算财政拨款支出决算明细表'!V7+'Z10 政府性基金预算财政拨款支出决算明细表'!W7+'Z10 政府性基金预算财政拨款支出决算明细表'!X7+'Z10 政府性基金预算财政拨款支出决算明细表'!Y7+'Z10 政府性基金预算财政拨款支出决算明细表'!Z7+'Z10 政府性基金预算财政拨款支出决算明细表'!AA7+'Z10 政府性基金预算财政拨款支出决算明细表'!AB7+'Z10 政府性基金预算财政拨款支出决算明细表'!AC7+'Z10 政府性基金预算财政拨款支出决算明细表'!AD7+'Z10 政府性基金预算财政拨款支出决算明细表'!AE7+'Z10 政府性基金预算财政拨款支出决算明细表'!AF7+'Z10 政府性基金预算财政拨款支出决算明细表'!AG7+'Z10 政府性基金预算财政拨款支出决算明细表'!AH7+'Z10 政府性基金预算财政拨款支出决算明细表'!AI7+'Z10 政府性基金预算财政拨款支出决算明细表'!AJ7+'Z10 政府性基金预算财政拨款支出决算明细表'!AK7+'Z10 政府性基金预算财政拨款支出决算明细表'!AL7+'Z10 政府性基金预算财政拨款支出决算明细表'!AM7+'Z10 政府性基金预算财政拨款支出决算明细表'!AN7+'Z10 政府性基金预算财政拨款支出决算明细表'!AO7+'Z10 政府性基金预算财政拨款支出决算明细表'!AP7+'Z10 政府性基金预算财政拨款支出决算明细表'!AQ7+'Z10 政府性基金预算财政拨款支出决算明细表'!AR7+'Z10 政府性基金预算财政拨款支出决算明细表'!AS7+'Z10 政府性基金预算财政拨款支出决算明细表'!AT7+'Z10 政府性基金预算财政拨款支出决算明细表'!AU7)</f>
        <v>3146186.0</v>
      </c>
      <c r="U7" s="24" t="n">
        <f>'Z10 政府性基金预算财政拨款支出决算明细表'!U7</f>
        <v>2800.0</v>
      </c>
      <c r="V7" s="24" t="n">
        <f>'Z10 政府性基金预算财政拨款支出决算明细表'!V7</f>
        <v>29758.0</v>
      </c>
      <c r="W7" s="24" t="n">
        <f>'Z10 政府性基金预算财政拨款支出决算明细表'!W7</f>
        <v>0.0</v>
      </c>
      <c r="X7" s="24" t="n">
        <f>'Z10 政府性基金预算财政拨款支出决算明细表'!X7</f>
        <v>0.0</v>
      </c>
      <c r="Y7" s="24" t="n">
        <f>'Z10 政府性基金预算财政拨款支出决算明细表'!Y7</f>
        <v>0.0</v>
      </c>
      <c r="Z7" s="24" t="n">
        <f>'Z10 政府性基金预算财政拨款支出决算明细表'!Z7</f>
        <v>0.0</v>
      </c>
      <c r="AA7" s="24" t="n">
        <f>'Z10 政府性基金预算财政拨款支出决算明细表'!AA7</f>
        <v>0.0</v>
      </c>
      <c r="AB7" s="24" t="n">
        <f>'Z10 政府性基金预算财政拨款支出决算明细表'!AB7</f>
        <v>0.0</v>
      </c>
      <c r="AC7" s="24" t="n">
        <f>'Z10 政府性基金预算财政拨款支出决算明细表'!AC7</f>
        <v>0.0</v>
      </c>
      <c r="AD7" s="24" t="n">
        <f>'Z10 政府性基金预算财政拨款支出决算明细表'!AD7</f>
        <v>49701.69</v>
      </c>
      <c r="AE7" s="24" t="n">
        <f>'Z10 政府性基金预算财政拨款支出决算明细表'!AE7</f>
        <v>0.0</v>
      </c>
      <c r="AF7" s="24" t="n">
        <f>'Z10 政府性基金预算财政拨款支出决算明细表'!AF7</f>
        <v>0.0</v>
      </c>
      <c r="AG7" s="24" t="n">
        <f>'Z10 政府性基金预算财政拨款支出决算明细表'!AG7</f>
        <v>0.0</v>
      </c>
      <c r="AH7" s="24" t="n">
        <f>'Z10 政府性基金预算财政拨款支出决算明细表'!AH7</f>
        <v>0.0</v>
      </c>
      <c r="AI7" s="24" t="n">
        <f>'Z10 政府性基金预算财政拨款支出决算明细表'!AI7</f>
        <v>0.0</v>
      </c>
      <c r="AJ7" s="24" t="n">
        <f>'Z10 政府性基金预算财政拨款支出决算明细表'!AJ7</f>
        <v>0.0</v>
      </c>
      <c r="AK7" s="24" t="n">
        <f>'Z10 政府性基金预算财政拨款支出决算明细表'!AK7</f>
        <v>0.0</v>
      </c>
      <c r="AL7" s="24" t="n">
        <f>'Z10 政府性基金预算财政拨款支出决算明细表'!AL7</f>
        <v>0.0</v>
      </c>
      <c r="AM7" s="24" t="n">
        <f>'Z10 政府性基金预算财政拨款支出决算明细表'!AM7</f>
        <v>0.0</v>
      </c>
      <c r="AN7" s="24" t="n">
        <f>'Z10 政府性基金预算财政拨款支出决算明细表'!AN7</f>
        <v>0.0</v>
      </c>
      <c r="AO7" s="24" t="n">
        <f>'Z10 政府性基金预算财政拨款支出决算明细表'!AO7</f>
        <v>1360232.0</v>
      </c>
      <c r="AP7" s="24" t="n">
        <f>'Z10 政府性基金预算财政拨款支出决算明细表'!AP7</f>
        <v>0.0</v>
      </c>
      <c r="AQ7" s="24" t="n">
        <f>'Z10 政府性基金预算财政拨款支出决算明细表'!AQ7</f>
        <v>0.0</v>
      </c>
      <c r="AR7" s="24" t="n">
        <f>'Z10 政府性基金预算财政拨款支出决算明细表'!AR7</f>
        <v>0.0</v>
      </c>
      <c r="AS7" s="24" t="n">
        <f>'Z10 政府性基金预算财政拨款支出决算明细表'!AS7</f>
        <v>0.0</v>
      </c>
      <c r="AT7" s="24" t="n">
        <f>'Z10 政府性基金预算财政拨款支出决算明细表'!AT7</f>
        <v>1703694.31</v>
      </c>
      <c r="AU7" s="24" t="n">
        <f>'Z10 政府性基金预算财政拨款支出决算明细表'!AU7</f>
        <v>0.0</v>
      </c>
      <c r="AV7" s="24" t="n">
        <f>'Z10 政府性基金预算财政拨款支出决算明细表'!AV7</f>
        <v>0.0</v>
      </c>
      <c r="AW7" s="24" t="n">
        <f>'Z10 政府性基金预算财政拨款支出决算明细表'!AW7</f>
        <v>0.0</v>
      </c>
      <c r="AX7" s="24" t="n">
        <f>'Z10 政府性基金预算财政拨款支出决算明细表'!AX7</f>
        <v>0.0</v>
      </c>
      <c r="AY7" s="24" t="n">
        <f>'Z10 政府性基金预算财政拨款支出决算明细表'!AY7</f>
        <v>0.0</v>
      </c>
      <c r="AZ7" s="24" t="n">
        <f>'Z10 政府性基金预算财政拨款支出决算明细表'!AZ7</f>
        <v>0.0</v>
      </c>
      <c r="BA7" s="24" t="n">
        <f>'Z10 政府性基金预算财政拨款支出决算明细表'!BA7</f>
        <v>0.0</v>
      </c>
      <c r="BB7" s="24" t="n">
        <f>'Z10 政府性基金预算财政拨款支出决算明细表'!BB7</f>
        <v>0.0</v>
      </c>
      <c r="BC7" s="24" t="n">
        <f>'Z10 政府性基金预算财政拨款支出决算明细表'!BC7</f>
        <v>0.0</v>
      </c>
      <c r="BD7" s="24" t="n">
        <f>'Z10 政府性基金预算财政拨款支出决算明细表'!BD7</f>
        <v>0.0</v>
      </c>
      <c r="BE7" s="24" t="n">
        <f>'Z10 政府性基金预算财政拨款支出决算明细表'!BE7</f>
        <v>0.0</v>
      </c>
      <c r="BF7" s="24" t="n">
        <f>'Z10 政府性基金预算财政拨款支出决算明细表'!BF7</f>
        <v>0.0</v>
      </c>
      <c r="BG7" s="24" t="n">
        <f>'Z10 政府性基金预算财政拨款支出决算明细表'!BG7</f>
        <v>0.0</v>
      </c>
      <c r="BH7" s="24" t="n">
        <f>'Z10 政府性基金预算财政拨款支出决算明细表'!BH7</f>
        <v>0.0</v>
      </c>
      <c r="BI7" s="24" t="n">
        <f>'Z10 政府性基金预算财政拨款支出决算明细表'!BI7</f>
        <v>0.0</v>
      </c>
      <c r="BJ7" s="24" t="n">
        <f>'Z10 政府性基金预算财政拨款支出决算明细表'!BJ7</f>
        <v>0.0</v>
      </c>
      <c r="BK7" s="24" t="n">
        <f>'Z10 政府性基金预算财政拨款支出决算明细表'!BK7</f>
        <v>0.0</v>
      </c>
      <c r="BL7" s="24" t="n">
        <f>'Z10 政府性基金预算财政拨款支出决算明细表'!BL7</f>
        <v>0.0</v>
      </c>
      <c r="BM7" s="24" t="n">
        <f>'Z10 政府性基金预算财政拨款支出决算明细表'!BM7</f>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f>'Z10 政府性基金预算财政拨款支出决算明细表'!CA7</f>
        <v>3428085.0</v>
      </c>
      <c r="CB7" s="24" t="n">
        <f>'Z10 政府性基金预算财政拨款支出决算明细表'!CB7</f>
        <v>0.0</v>
      </c>
      <c r="CC7" s="24" t="n">
        <f>'Z10 政府性基金预算财政拨款支出决算明细表'!CC7</f>
        <v>0.0</v>
      </c>
      <c r="CD7" s="24" t="n">
        <f>'Z10 政府性基金预算财政拨款支出决算明细表'!CD7</f>
        <v>0.0</v>
      </c>
      <c r="CE7" s="24" t="n">
        <f>'Z10 政府性基金预算财政拨款支出决算明细表'!CE7</f>
        <v>0.0</v>
      </c>
      <c r="CF7" s="24" t="n">
        <f>'Z10 政府性基金预算财政拨款支出决算明细表'!CF7</f>
        <v>0.0</v>
      </c>
      <c r="CG7" s="24" t="n">
        <f>'Z10 政府性基金预算财政拨款支出决算明细表'!CG7</f>
        <v>0.0</v>
      </c>
      <c r="CH7" s="24" t="n">
        <f>'Z10 政府性基金预算财政拨款支出决算明细表'!CH7</f>
        <v>0.0</v>
      </c>
      <c r="CI7" s="24" t="n">
        <f>'Z10 政府性基金预算财政拨款支出决算明细表'!CI7</f>
        <v>0.0</v>
      </c>
      <c r="CJ7" s="24" t="n">
        <f>'Z10 政府性基金预算财政拨款支出决算明细表'!CJ7</f>
        <v>0.0</v>
      </c>
      <c r="CK7" s="24" t="n">
        <f>'Z10 政府性基金预算财政拨款支出决算明细表'!CK7</f>
        <v>0.0</v>
      </c>
      <c r="CL7" s="24" t="n">
        <f>'Z10 政府性基金预算财政拨款支出决算明细表'!CL7</f>
        <v>0.0</v>
      </c>
      <c r="CM7" s="24" t="n">
        <f>'Z10 政府性基金预算财政拨款支出决算明细表'!CM7</f>
        <v>0.0</v>
      </c>
      <c r="CN7" s="24" t="n">
        <f>'Z10 政府性基金预算财政拨款支出决算明细表'!CN7</f>
        <v>0.0</v>
      </c>
      <c r="CO7" s="24" t="n">
        <f>'Z10 政府性基金预算财政拨款支出决算明细表'!CO7</f>
        <v>0.0</v>
      </c>
      <c r="CP7" s="24" t="n">
        <f>'Z10 政府性基金预算财政拨款支出决算明细表'!CP7</f>
        <v>0.0</v>
      </c>
      <c r="CQ7" s="24" t="n">
        <f>'Z10 政府性基金预算财政拨款支出决算明细表'!CQ7</f>
        <v>3428085.0</v>
      </c>
      <c r="CR7" s="28" t="inlineStr">
        <is>
          <t>一</t>
        </is>
      </c>
      <c r="CS7" s="28" t="inlineStr">
        <is>
          <t>一</t>
        </is>
      </c>
      <c r="CT7" s="28" t="inlineStr">
        <is>
          <t>一</t>
        </is>
      </c>
      <c r="CU7" s="24" t="n">
        <f>'Z10 政府性基金预算财政拨款支出决算明细表'!CU7</f>
        <v>0.0</v>
      </c>
      <c r="CV7" s="24" t="n">
        <f>'Z10 政府性基金预算财政拨款支出决算明细表'!CV7</f>
        <v>0.0</v>
      </c>
      <c r="CW7" s="24" t="n">
        <f>'Z10 政府性基金预算财政拨款支出决算明细表'!CW7</f>
        <v>0.0</v>
      </c>
      <c r="CX7" s="24" t="n">
        <f>'Z10 政府性基金预算财政拨款支出决算明细表'!CX7</f>
        <v>0.0</v>
      </c>
      <c r="CY7" s="24" t="n">
        <f>'Z10 政府性基金预算财政拨款支出决算明细表'!CY7</f>
        <v>0.0</v>
      </c>
      <c r="CZ7" s="24" t="n">
        <f>'Z10 政府性基金预算财政拨款支出决算明细表'!CZ7</f>
        <v>0.0</v>
      </c>
      <c r="DA7" s="24" t="n">
        <f>('Z10 政府性基金预算财政拨款支出决算明细表'!DB7+'Z10 政府性基金预算财政拨款支出决算明细表'!DC7+'Z10 政府性基金预算财政拨款支出决算明细表'!DD7)</f>
        <v>0.0</v>
      </c>
      <c r="DB7" s="24" t="n">
        <f>'Z10 政府性基金预算财政拨款支出决算明细表'!DB7</f>
        <v>0.0</v>
      </c>
      <c r="DC7" s="24" t="n">
        <f>'Z10 政府性基金预算财政拨款支出决算明细表'!DC7</f>
        <v>0.0</v>
      </c>
      <c r="DD7" s="24" t="n">
        <f>'Z10 政府性基金预算财政拨款支出决算明细表'!DD7</f>
        <v>0.0</v>
      </c>
      <c r="DE7" s="24" t="n">
        <f>'Z10 政府性基金预算财政拨款支出决算明细表'!DE7</f>
        <v>0.0</v>
      </c>
      <c r="DF7" s="24" t="n">
        <f>'Z10 政府性基金预算财政拨款支出决算明细表'!DF7</f>
        <v>0.0</v>
      </c>
      <c r="DG7" s="24" t="n">
        <f>'Z10 政府性基金预算财政拨款支出决算明细表'!DG7</f>
        <v>0.0</v>
      </c>
      <c r="DH7" s="24" t="n">
        <f>'Z10 政府性基金预算财政拨款支出决算明细表'!DH7</f>
        <v>0.0</v>
      </c>
      <c r="DI7" s="24" t="n">
        <f>'Z10 政府性基金预算财政拨款支出决算明细表'!DI7</f>
        <v>0.0</v>
      </c>
      <c r="DJ7" s="26" t="n">
        <f>'Z10 政府性基金预算财政拨款支出决算明细表'!DJ7</f>
        <v>0.0</v>
      </c>
    </row>
    <row r="8" customHeight="true" ht="15.0">
      <c r="A8" s="194" t="inlineStr">
        <is>
          <t>注：本表为自动生成表。</t>
        </is>
      </c>
      <c r="B8" s="68"/>
      <c r="C8" s="68"/>
      <c r="D8" s="68"/>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2.xml><?xml version="1.0" encoding="utf-8"?>
<worksheet xmlns="http://schemas.openxmlformats.org/spreadsheetml/2006/main">
  <dimension ref="A1:O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'Z10_2 政府性基金预算财政拨款项目支出决算明细表'!L6 + 'Z10_2 政府性基金预算财政拨款项目支出决算明细表'!Z6 + 'Z10_2 政府性基金预算财政拨款项目支出决算明细表'!BB6 + 'Z10_2 政府性基金预算财政拨款项目支出决算明细表'!BO6 + 'Z10_2 政府性基金预算财政拨款项目支出决算明细表'!CG6 + 'Z10_2 政府性基金预算财政拨款项目支出决算明细表'!DA6 + 'Z10_2 政府性基金预算财政拨款项目支出决算明细表'!DG6 + 'Z10_2 政府性基金预算财政拨款项目支出决算明细表'!DK6</f>
        <v>6574271.0</v>
      </c>
      <c r="L6" s="24" t="n">
        <f>SUM('Z10_2 政府性基金预算财政拨款项目支出决算明细表'!L7)</f>
        <v>0.0</v>
      </c>
      <c r="M6" s="24" t="n">
        <f>SUM('Z10_2 政府性基金预算财政拨款项目支出决算明细表'!M7)</f>
        <v>0.0</v>
      </c>
      <c r="N6" s="24" t="n">
        <f>SUM('Z10_2 政府性基金预算财政拨款项目支出决算明细表'!N7)</f>
        <v>0.0</v>
      </c>
      <c r="O6" s="24" t="n">
        <f>SUM('Z10_2 政府性基金预算财政拨款项目支出决算明细表'!O7)</f>
        <v>0.0</v>
      </c>
      <c r="P6" s="24" t="n">
        <f>SUM('Z10_2 政府性基金预算财政拨款项目支出决算明细表'!P7)</f>
        <v>0.0</v>
      </c>
      <c r="Q6" s="24" t="n">
        <f>SUM('Z10_2 政府性基金预算财政拨款项目支出决算明细表'!Q7)</f>
        <v>0.0</v>
      </c>
      <c r="R6" s="24" t="n">
        <f>SUM('Z10_2 政府性基金预算财政拨款项目支出决算明细表'!R7)</f>
        <v>0.0</v>
      </c>
      <c r="S6" s="24" t="n">
        <f>SUM('Z10_2 政府性基金预算财政拨款项目支出决算明细表'!S7)</f>
        <v>0.0</v>
      </c>
      <c r="T6" s="24" t="n">
        <f>SUM('Z10_2 政府性基金预算财政拨款项目支出决算明细表'!T7)</f>
        <v>0.0</v>
      </c>
      <c r="U6" s="24" t="n">
        <f>SUM('Z10_2 政府性基金预算财政拨款项目支出决算明细表'!U7)</f>
        <v>0.0</v>
      </c>
      <c r="V6" s="24" t="n">
        <f>SUM('Z10_2 政府性基金预算财政拨款项目支出决算明细表'!V7)</f>
        <v>0.0</v>
      </c>
      <c r="W6" s="24" t="n">
        <f>SUM('Z10_2 政府性基金预算财政拨款项目支出决算明细表'!W7)</f>
        <v>0.0</v>
      </c>
      <c r="X6" s="24" t="n">
        <f>SUM('Z10_2 政府性基金预算财政拨款项目支出决算明细表'!X7)</f>
        <v>0.0</v>
      </c>
      <c r="Y6" s="24" t="n">
        <f>SUM('Z10_2 政府性基金预算财政拨款项目支出决算明细表'!Y7)</f>
        <v>0.0</v>
      </c>
      <c r="Z6" s="24" t="n">
        <f>SUM('Z10_2 政府性基金预算财政拨款项目支出决算明细表'!Z7)</f>
        <v>3146186.0</v>
      </c>
      <c r="AA6" s="24" t="n">
        <f>SUM('Z10_2 政府性基金预算财政拨款项目支出决算明细表'!AA7)</f>
        <v>2800.0</v>
      </c>
      <c r="AB6" s="24" t="n">
        <f>SUM('Z10_2 政府性基金预算财政拨款项目支出决算明细表'!AB7)</f>
        <v>29758.0</v>
      </c>
      <c r="AC6" s="24" t="n">
        <f>SUM('Z10_2 政府性基金预算财政拨款项目支出决算明细表'!AC7)</f>
        <v>0.0</v>
      </c>
      <c r="AD6" s="24" t="n">
        <f>SUM('Z10_2 政府性基金预算财政拨款项目支出决算明细表'!AD7)</f>
        <v>0.0</v>
      </c>
      <c r="AE6" s="24" t="n">
        <f>SUM('Z10_2 政府性基金预算财政拨款项目支出决算明细表'!AE7)</f>
        <v>0.0</v>
      </c>
      <c r="AF6" s="24" t="n">
        <f>SUM('Z10_2 政府性基金预算财政拨款项目支出决算明细表'!AF7)</f>
        <v>0.0</v>
      </c>
      <c r="AG6" s="24" t="n">
        <f>SUM('Z10_2 政府性基金预算财政拨款项目支出决算明细表'!AG7)</f>
        <v>0.0</v>
      </c>
      <c r="AH6" s="24" t="n">
        <f>SUM('Z10_2 政府性基金预算财政拨款项目支出决算明细表'!AH7)</f>
        <v>0.0</v>
      </c>
      <c r="AI6" s="24" t="n">
        <f>SUM('Z10_2 政府性基金预算财政拨款项目支出决算明细表'!AI7)</f>
        <v>0.0</v>
      </c>
      <c r="AJ6" s="24" t="n">
        <f>SUM('Z10_2 政府性基金预算财政拨款项目支出决算明细表'!AJ7)</f>
        <v>49701.69</v>
      </c>
      <c r="AK6" s="24" t="n">
        <f>SUM('Z10_2 政府性基金预算财政拨款项目支出决算明细表'!AK7)</f>
        <v>0.0</v>
      </c>
      <c r="AL6" s="24" t="n">
        <f>SUM('Z10_2 政府性基金预算财政拨款项目支出决算明细表'!AL7)</f>
        <v>0.0</v>
      </c>
      <c r="AM6" s="24" t="n">
        <f>SUM('Z10_2 政府性基金预算财政拨款项目支出决算明细表'!AM7)</f>
        <v>0.0</v>
      </c>
      <c r="AN6" s="24" t="n">
        <f>SUM('Z10_2 政府性基金预算财政拨款项目支出决算明细表'!AN7)</f>
        <v>0.0</v>
      </c>
      <c r="AO6" s="24" t="n">
        <f>SUM('Z10_2 政府性基金预算财政拨款项目支出决算明细表'!AO7)</f>
        <v>0.0</v>
      </c>
      <c r="AP6" s="24" t="n">
        <f>SUM('Z10_2 政府性基金预算财政拨款项目支出决算明细表'!AP7)</f>
        <v>0.0</v>
      </c>
      <c r="AQ6" s="24" t="n">
        <f>SUM('Z10_2 政府性基金预算财政拨款项目支出决算明细表'!AQ7)</f>
        <v>0.0</v>
      </c>
      <c r="AR6" s="24" t="n">
        <f>SUM('Z10_2 政府性基金预算财政拨款项目支出决算明细表'!AR7)</f>
        <v>0.0</v>
      </c>
      <c r="AS6" s="24" t="n">
        <f>SUM('Z10_2 政府性基金预算财政拨款项目支出决算明细表'!AS7)</f>
        <v>0.0</v>
      </c>
      <c r="AT6" s="24" t="n">
        <f>SUM('Z10_2 政府性基金预算财政拨款项目支出决算明细表'!AT7)</f>
        <v>0.0</v>
      </c>
      <c r="AU6" s="24" t="n">
        <f>SUM('Z10_2 政府性基金预算财政拨款项目支出决算明细表'!AU7)</f>
        <v>1360232.0</v>
      </c>
      <c r="AV6" s="24" t="n">
        <f>SUM('Z10_2 政府性基金预算财政拨款项目支出决算明细表'!AV7)</f>
        <v>0.0</v>
      </c>
      <c r="AW6" s="24" t="n">
        <f>SUM('Z10_2 政府性基金预算财政拨款项目支出决算明细表'!AW7)</f>
        <v>0.0</v>
      </c>
      <c r="AX6" s="24" t="n">
        <f>SUM('Z10_2 政府性基金预算财政拨款项目支出决算明细表'!AX7)</f>
        <v>0.0</v>
      </c>
      <c r="AY6" s="24" t="n">
        <f>SUM('Z10_2 政府性基金预算财政拨款项目支出决算明细表'!AY7)</f>
        <v>0.0</v>
      </c>
      <c r="AZ6" s="24" t="n">
        <f>SUM('Z10_2 政府性基金预算财政拨款项目支出决算明细表'!AZ7)</f>
        <v>1703694.31</v>
      </c>
      <c r="BA6" s="24" t="n">
        <f>SUM('Z10_2 政府性基金预算财政拨款项目支出决算明细表'!BA7)</f>
        <v>0.0</v>
      </c>
      <c r="BB6" s="24" t="n">
        <f>SUM('Z10_2 政府性基金预算财政拨款项目支出决算明细表'!BB7)</f>
        <v>0.0</v>
      </c>
      <c r="BC6" s="24" t="n">
        <f>SUM('Z10_2 政府性基金预算财政拨款项目支出决算明细表'!BC7)</f>
        <v>0.0</v>
      </c>
      <c r="BD6" s="24" t="n">
        <f>SUM('Z10_2 政府性基金预算财政拨款项目支出决算明细表'!BD7)</f>
        <v>0.0</v>
      </c>
      <c r="BE6" s="24" t="n">
        <f>SUM('Z10_2 政府性基金预算财政拨款项目支出决算明细表'!BE7)</f>
        <v>0.0</v>
      </c>
      <c r="BF6" s="24" t="n">
        <f>SUM('Z10_2 政府性基金预算财政拨款项目支出决算明细表'!BF7)</f>
        <v>0.0</v>
      </c>
      <c r="BG6" s="24" t="n">
        <f>SUM('Z10_2 政府性基金预算财政拨款项目支出决算明细表'!BG7)</f>
        <v>0.0</v>
      </c>
      <c r="BH6" s="24" t="n">
        <f>SUM('Z10_2 政府性基金预算财政拨款项目支出决算明细表'!BH7)</f>
        <v>0.0</v>
      </c>
      <c r="BI6" s="24" t="n">
        <f>SUM('Z10_2 政府性基金预算财政拨款项目支出决算明细表'!BI7)</f>
        <v>0.0</v>
      </c>
      <c r="BJ6" s="24" t="n">
        <f>SUM('Z10_2 政府性基金预算财政拨款项目支出决算明细表'!BJ7)</f>
        <v>0.0</v>
      </c>
      <c r="BK6" s="24" t="n">
        <f>SUM('Z10_2 政府性基金预算财政拨款项目支出决算明细表'!BK7)</f>
        <v>0.0</v>
      </c>
      <c r="BL6" s="24" t="n">
        <f>SUM('Z10_2 政府性基金预算财政拨款项目支出决算明细表'!BL7)</f>
        <v>0.0</v>
      </c>
      <c r="BM6" s="24" t="n">
        <f>SUM('Z10_2 政府性基金预算财政拨款项目支出决算明细表'!BM7)</f>
        <v>0.0</v>
      </c>
      <c r="BN6" s="24" t="n">
        <f>SUM('Z10_2 政府性基金预算财政拨款项目支出决算明细表'!BN7)</f>
        <v>0.0</v>
      </c>
      <c r="BO6" s="24" t="n">
        <f>SUM('Z10_2 政府性基金预算财政拨款项目支出决算明细表'!BO7)</f>
        <v>0.0</v>
      </c>
      <c r="BP6" s="24" t="n">
        <f>SUM('Z10_2 政府性基金预算财政拨款项目支出决算明细表'!BP7)</f>
        <v>0.0</v>
      </c>
      <c r="BQ6" s="24" t="n">
        <f>SUM('Z10_2 政府性基金预算财政拨款项目支出决算明细表'!BQ7)</f>
        <v>0.0</v>
      </c>
      <c r="BR6" s="24" t="n">
        <f>SUM('Z10_2 政府性基金预算财政拨款项目支出决算明细表'!BR7)</f>
        <v>0.0</v>
      </c>
      <c r="BS6" s="24" t="n">
        <f>SUM('Z10_2 政府性基金预算财政拨款项目支出决算明细表'!BS7)</f>
        <v>0.0</v>
      </c>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f>SUM('Z10_2 政府性基金预算财政拨款项目支出决算明细表'!CG7)</f>
        <v>3428085.0</v>
      </c>
      <c r="CH6" s="24" t="n">
        <f>SUM('Z10_2 政府性基金预算财政拨款项目支出决算明细表'!CH7)</f>
        <v>0.0</v>
      </c>
      <c r="CI6" s="24" t="n">
        <f>SUM('Z10_2 政府性基金预算财政拨款项目支出决算明细表'!CI7)</f>
        <v>0.0</v>
      </c>
      <c r="CJ6" s="24" t="n">
        <f>SUM('Z10_2 政府性基金预算财政拨款项目支出决算明细表'!CJ7)</f>
        <v>0.0</v>
      </c>
      <c r="CK6" s="24" t="n">
        <f>SUM('Z10_2 政府性基金预算财政拨款项目支出决算明细表'!CK7)</f>
        <v>0.0</v>
      </c>
      <c r="CL6" s="24" t="n">
        <f>SUM('Z10_2 政府性基金预算财政拨款项目支出决算明细表'!CL7)</f>
        <v>0.0</v>
      </c>
      <c r="CM6" s="24" t="n">
        <f>SUM('Z10_2 政府性基金预算财政拨款项目支出决算明细表'!CM7)</f>
        <v>0.0</v>
      </c>
      <c r="CN6" s="24" t="n">
        <f>SUM('Z10_2 政府性基金预算财政拨款项目支出决算明细表'!CN7)</f>
        <v>0.0</v>
      </c>
      <c r="CO6" s="24" t="n">
        <f>SUM('Z10_2 政府性基金预算财政拨款项目支出决算明细表'!CO7)</f>
        <v>0.0</v>
      </c>
      <c r="CP6" s="24" t="n">
        <f>SUM('Z10_2 政府性基金预算财政拨款项目支出决算明细表'!CP7)</f>
        <v>0.0</v>
      </c>
      <c r="CQ6" s="24" t="n">
        <f>SUM('Z10_2 政府性基金预算财政拨款项目支出决算明细表'!CQ7)</f>
        <v>0.0</v>
      </c>
      <c r="CR6" s="24" t="n">
        <f>SUM('Z10_2 政府性基金预算财政拨款项目支出决算明细表'!CR7)</f>
        <v>0.0</v>
      </c>
      <c r="CS6" s="24" t="n">
        <f>SUM('Z10_2 政府性基金预算财政拨款项目支出决算明细表'!CS7)</f>
        <v>0.0</v>
      </c>
      <c r="CT6" s="24" t="n">
        <f>SUM('Z10_2 政府性基金预算财政拨款项目支出决算明细表'!CT7)</f>
        <v>0.0</v>
      </c>
      <c r="CU6" s="24" t="n">
        <f>SUM('Z10_2 政府性基金预算财政拨款项目支出决算明细表'!CU7)</f>
        <v>0.0</v>
      </c>
      <c r="CV6" s="24" t="n">
        <f>SUM('Z10_2 政府性基金预算财政拨款项目支出决算明细表'!CV7)</f>
        <v>0.0</v>
      </c>
      <c r="CW6" s="24" t="n">
        <f>SUM('Z10_2 政府性基金预算财政拨款项目支出决算明细表'!CW7)</f>
        <v>3428085.0</v>
      </c>
      <c r="CX6" s="28" t="inlineStr">
        <is>
          <t>一</t>
        </is>
      </c>
      <c r="CY6" s="28" t="inlineStr">
        <is>
          <t>一</t>
        </is>
      </c>
      <c r="CZ6" s="28" t="inlineStr">
        <is>
          <t>一</t>
        </is>
      </c>
      <c r="DA6" s="24" t="n">
        <f>('Z10_2 政府性基金预算财政拨款项目支出决算明细表'!DB6+'Z10_2 政府性基金预算财政拨款项目支出决算明细表'!DC6+'Z10_2 政府性基金预算财政拨款项目支出决算明细表'!DD6+'Z10_2 政府性基金预算财政拨款项目支出决算明细表'!DE6+'Z10_2 政府性基金预算财政拨款项目支出决算明细表'!DF6)</f>
        <v>0.0</v>
      </c>
      <c r="DB6" s="24" t="n">
        <f>SUM('Z10_2 政府性基金预算财政拨款项目支出决算明细表'!DB7)</f>
        <v>0.0</v>
      </c>
      <c r="DC6" s="24" t="n">
        <f>SUM('Z10_2 政府性基金预算财政拨款项目支出决算明细表'!DC7)</f>
        <v>0.0</v>
      </c>
      <c r="DD6" s="24" t="n">
        <f>SUM('Z10_2 政府性基金预算财政拨款项目支出决算明细表'!DD7)</f>
        <v>0.0</v>
      </c>
      <c r="DE6" s="24" t="n">
        <f>SUM('Z10_2 政府性基金预算财政拨款项目支出决算明细表'!DE7)</f>
        <v>0.0</v>
      </c>
      <c r="DF6" s="24" t="n">
        <f>SUM('Z10_2 政府性基金预算财政拨款项目支出决算明细表'!DF7)</f>
        <v>0.0</v>
      </c>
      <c r="DG6" s="24" t="n">
        <f>('Z10_2 政府性基金预算财政拨款项目支出决算明细表'!DH6+'Z10_2 政府性基金预算财政拨款项目支出决算明细表'!DI6+'Z10_2 政府性基金预算财政拨款项目支出决算明细表'!DJ6)</f>
        <v>0.0</v>
      </c>
      <c r="DH6" s="24" t="n">
        <f>SUM('Z10_2 政府性基金预算财政拨款项目支出决算明细表'!DH7)</f>
        <v>0.0</v>
      </c>
      <c r="DI6" s="24" t="n">
        <f>SUM('Z10_2 政府性基金预算财政拨款项目支出决算明细表'!DI7)</f>
        <v>0.0</v>
      </c>
      <c r="DJ6" s="24" t="n">
        <f>SUM('Z10_2 政府性基金预算财政拨款项目支出决算明细表'!DJ7)</f>
        <v>0.0</v>
      </c>
      <c r="DK6" s="24" t="n">
        <f>('Z10_2 政府性基金预算财政拨款项目支出决算明细表'!DL6+'Z10_2 政府性基金预算财政拨款项目支出决算明细表'!DM6+'Z10_2 政府性基金预算财政拨款项目支出决算明细表'!DN6+'Z10_2 政府性基金预算财政拨款项目支出决算明细表'!DO6+'Z10_2 政府性基金预算财政拨款项目支出决算明细表'!DP6)</f>
        <v>0.0</v>
      </c>
      <c r="DL6" s="24" t="n">
        <f>SUM('Z10_2 政府性基金预算财政拨款项目支出决算明细表'!DL7)</f>
        <v>0.0</v>
      </c>
      <c r="DM6" s="24" t="n">
        <f>SUM('Z10_2 政府性基金预算财政拨款项目支出决算明细表'!DM7)</f>
        <v>0.0</v>
      </c>
      <c r="DN6" s="24" t="n">
        <f>SUM('Z10_2 政府性基金预算财政拨款项目支出决算明细表'!DN7)</f>
        <v>0.0</v>
      </c>
      <c r="DO6" s="24" t="n">
        <f>SUM('Z10_2 政府性基金预算财政拨款项目支出决算明细表'!DO7)</f>
        <v>0.0</v>
      </c>
      <c r="DP6" s="26" t="n">
        <f>SUM('Z10_2 政府性基金预算财政拨款项目支出决算明细表'!DP7)</f>
        <v>0.0</v>
      </c>
    </row>
    <row r="7" customHeight="true" ht="15.0">
      <c r="A7" s="172" t="inlineStr">
        <is>
          <t>2120802</t>
        </is>
      </c>
      <c r="B7" s="174"/>
      <c r="C7" s="174"/>
      <c r="D7" s="172" t="inlineStr">
        <is>
          <t>用地报批工作</t>
        </is>
      </c>
      <c r="E7" s="172"/>
      <c r="F7" s="172" t="inlineStr">
        <is>
          <t>特定目标类</t>
        </is>
      </c>
      <c r="G7" s="172"/>
      <c r="H7" s="172"/>
      <c r="I7" s="172" t="inlineStr">
        <is>
          <t>非基建项目</t>
        </is>
      </c>
      <c r="J7" s="172" t="inlineStr">
        <is>
          <t>否</t>
        </is>
      </c>
      <c r="K7" s="24" t="n">
        <v>169639.69</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169639.69</v>
      </c>
      <c r="AA7" s="24" t="n">
        <v>0.0</v>
      </c>
      <c r="AB7" s="24" t="n">
        <v>19938.0</v>
      </c>
      <c r="AC7" s="24" t="n">
        <v>0.0</v>
      </c>
      <c r="AD7" s="24" t="n">
        <v>0.0</v>
      </c>
      <c r="AE7" s="24" t="n">
        <v>0.0</v>
      </c>
      <c r="AF7" s="24" t="n">
        <v>0.0</v>
      </c>
      <c r="AG7" s="24" t="n">
        <v>0.0</v>
      </c>
      <c r="AH7" s="24" t="n">
        <v>0.0</v>
      </c>
      <c r="AI7" s="24" t="n">
        <v>0.0</v>
      </c>
      <c r="AJ7" s="24" t="n">
        <v>49701.69</v>
      </c>
      <c r="AK7" s="24" t="n">
        <v>0.0</v>
      </c>
      <c r="AL7" s="24" t="n">
        <v>0.0</v>
      </c>
      <c r="AM7" s="24" t="n">
        <v>0.0</v>
      </c>
      <c r="AN7" s="24" t="n">
        <v>0.0</v>
      </c>
      <c r="AO7" s="24" t="n">
        <v>0.0</v>
      </c>
      <c r="AP7" s="24" t="n">
        <v>0.0</v>
      </c>
      <c r="AQ7" s="24" t="n">
        <v>0.0</v>
      </c>
      <c r="AR7" s="24" t="n">
        <v>0.0</v>
      </c>
      <c r="AS7" s="24" t="n">
        <v>0.0</v>
      </c>
      <c r="AT7" s="24" t="n">
        <v>0.0</v>
      </c>
      <c r="AU7" s="24" t="n">
        <v>100000.0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8" t="inlineStr">
        <is>
          <t>一</t>
        </is>
      </c>
      <c r="CY7" s="28" t="inlineStr">
        <is>
          <t>一</t>
        </is>
      </c>
      <c r="CZ7" s="28" t="inlineStr">
        <is>
          <t>一</t>
        </is>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2120802</t>
        </is>
      </c>
      <c r="B8" s="174"/>
      <c r="C8" s="174"/>
      <c r="D8" s="172" t="inlineStr">
        <is>
          <t>土地挂牌出让及收回管理工作</t>
        </is>
      </c>
      <c r="E8" s="172"/>
      <c r="F8" s="172" t="inlineStr">
        <is>
          <t>特定目标类</t>
        </is>
      </c>
      <c r="G8" s="172"/>
      <c r="H8" s="172"/>
      <c r="I8" s="172" t="inlineStr">
        <is>
          <t>非基建项目</t>
        </is>
      </c>
      <c r="J8" s="172" t="inlineStr">
        <is>
          <t>否</t>
        </is>
      </c>
      <c r="K8" s="24" t="n">
        <v>2255726.31</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2255726.31</v>
      </c>
      <c r="AA8" s="24" t="n">
        <v>2800.0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549232.0</v>
      </c>
      <c r="AV8" s="24" t="n">
        <v>0.0</v>
      </c>
      <c r="AW8" s="24" t="n">
        <v>0.0</v>
      </c>
      <c r="AX8" s="24" t="n">
        <v>0.0</v>
      </c>
      <c r="AY8" s="24" t="n">
        <v>0.0</v>
      </c>
      <c r="AZ8" s="24" t="n">
        <v>1703694.31</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8" t="inlineStr">
        <is>
          <t>—</t>
        </is>
      </c>
      <c r="BU8" s="28" t="inlineStr">
        <is>
          <t>—</t>
        </is>
      </c>
      <c r="BV8" s="28" t="inlineStr">
        <is>
          <t>—</t>
        </is>
      </c>
      <c r="BW8" s="28" t="inlineStr">
        <is>
          <t>—</t>
        </is>
      </c>
      <c r="BX8" s="28" t="inlineStr">
        <is>
          <t>—</t>
        </is>
      </c>
      <c r="BY8" s="28" t="inlineStr">
        <is>
          <t>—</t>
        </is>
      </c>
      <c r="BZ8" s="28" t="inlineStr">
        <is>
          <t>—</t>
        </is>
      </c>
      <c r="CA8" s="28" t="inlineStr">
        <is>
          <t>—</t>
        </is>
      </c>
      <c r="CB8" s="28" t="inlineStr">
        <is>
          <t>—</t>
        </is>
      </c>
      <c r="CC8" s="28" t="inlineStr">
        <is>
          <t>—</t>
        </is>
      </c>
      <c r="CD8" s="28" t="inlineStr">
        <is>
          <t>—</t>
        </is>
      </c>
      <c r="CE8" s="28" t="inlineStr">
        <is>
          <t>—</t>
        </is>
      </c>
      <c r="CF8" s="28" t="inlineStr">
        <is>
          <t>—</t>
        </is>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8" t="inlineStr">
        <is>
          <t>一</t>
        </is>
      </c>
      <c r="CY8" s="28" t="inlineStr">
        <is>
          <t>一</t>
        </is>
      </c>
      <c r="CZ8" s="28" t="inlineStr">
        <is>
          <t>一</t>
        </is>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2120802</t>
        </is>
      </c>
      <c r="B9" s="174"/>
      <c r="C9" s="174"/>
      <c r="D9" s="172" t="inlineStr">
        <is>
          <t>规划调整论证工作</t>
        </is>
      </c>
      <c r="E9" s="172"/>
      <c r="F9" s="172" t="inlineStr">
        <is>
          <t>特定目标类</t>
        </is>
      </c>
      <c r="G9" s="172"/>
      <c r="H9" s="172"/>
      <c r="I9" s="172" t="inlineStr">
        <is>
          <t>非基建项目</t>
        </is>
      </c>
      <c r="J9" s="172" t="inlineStr">
        <is>
          <t>否</t>
        </is>
      </c>
      <c r="K9" s="24" t="n">
        <v>720820.0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720820.0</v>
      </c>
      <c r="AA9" s="24" t="n">
        <v>0.0</v>
      </c>
      <c r="AB9" s="24" t="n">
        <v>9820.0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711000.0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8" t="inlineStr">
        <is>
          <t>—</t>
        </is>
      </c>
      <c r="BU9" s="28" t="inlineStr">
        <is>
          <t>—</t>
        </is>
      </c>
      <c r="BV9" s="28" t="inlineStr">
        <is>
          <t>—</t>
        </is>
      </c>
      <c r="BW9" s="28" t="inlineStr">
        <is>
          <t>—</t>
        </is>
      </c>
      <c r="BX9" s="28" t="inlineStr">
        <is>
          <t>—</t>
        </is>
      </c>
      <c r="BY9" s="28" t="inlineStr">
        <is>
          <t>—</t>
        </is>
      </c>
      <c r="BZ9" s="28" t="inlineStr">
        <is>
          <t>—</t>
        </is>
      </c>
      <c r="CA9" s="28" t="inlineStr">
        <is>
          <t>—</t>
        </is>
      </c>
      <c r="CB9" s="28" t="inlineStr">
        <is>
          <t>—</t>
        </is>
      </c>
      <c r="CC9" s="28" t="inlineStr">
        <is>
          <t>—</t>
        </is>
      </c>
      <c r="CD9" s="28" t="inlineStr">
        <is>
          <t>—</t>
        </is>
      </c>
      <c r="CE9" s="28" t="inlineStr">
        <is>
          <t>—</t>
        </is>
      </c>
      <c r="CF9" s="28" t="inlineStr">
        <is>
          <t>—</t>
        </is>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8" t="inlineStr">
        <is>
          <t>一</t>
        </is>
      </c>
      <c r="CY9" s="28" t="inlineStr">
        <is>
          <t>一</t>
        </is>
      </c>
      <c r="CZ9" s="28" t="inlineStr">
        <is>
          <t>一</t>
        </is>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2120802</t>
        </is>
      </c>
      <c r="B10" s="174"/>
      <c r="C10" s="174"/>
      <c r="D10" s="172" t="inlineStr">
        <is>
          <t>耕地指标转让工作</t>
        </is>
      </c>
      <c r="E10" s="172"/>
      <c r="F10" s="172" t="inlineStr">
        <is>
          <t>特定目标类</t>
        </is>
      </c>
      <c r="G10" s="172"/>
      <c r="H10" s="172"/>
      <c r="I10" s="172" t="inlineStr">
        <is>
          <t>非基建项目</t>
        </is>
      </c>
      <c r="J10" s="172" t="inlineStr">
        <is>
          <t>否</t>
        </is>
      </c>
      <c r="K10" s="24" t="n">
        <f>'Z10_2 政府性基金预算财政拨款项目支出决算明细表'!L10 + 'Z10_2 政府性基金预算财政拨款项目支出决算明细表'!Z10 + 'Z10_2 政府性基金预算财政拨款项目支出决算明细表'!BB10 + 'Z10_2 政府性基金预算财政拨款项目支出决算明细表'!BO10 + 'Z10_2 政府性基金预算财政拨款项目支出决算明细表'!CG10 + 'Z10_2 政府性基金预算财政拨款项目支出决算明细表'!DA10 + 'Z10_2 政府性基金预算财政拨款项目支出决算明细表'!DG10 + 'Z10_2 政府性基金预算财政拨款项目支出决算明细表'!DK10</f>
        <v>3428085.0</v>
      </c>
      <c r="L10" s="24" t="n">
        <f>('Z10_2 政府性基金预算财政拨款项目支出决算明细表'!M10+'Z10_2 政府性基金预算财政拨款项目支出决算明细表'!N10+'Z10_2 政府性基金预算财政拨款项目支出决算明细表'!O10+'Z10_2 政府性基金预算财政拨款项目支出决算明细表'!P10+'Z10_2 政府性基金预算财政拨款项目支出决算明细表'!Q10+'Z10_2 政府性基金预算财政拨款项目支出决算明细表'!R10+'Z10_2 政府性基金预算财政拨款项目支出决算明细表'!S10+'Z10_2 政府性基金预算财政拨款项目支出决算明细表'!T10+'Z10_2 政府性基金预算财政拨款项目支出决算明细表'!U10+'Z10_2 政府性基金预算财政拨款项目支出决算明细表'!V10+'Z10_2 政府性基金预算财政拨款项目支出决算明细表'!W10+'Z10_2 政府性基金预算财政拨款项目支出决算明细表'!X10+'Z10_2 政府性基金预算财政拨款项目支出决算明细表'!Y10)</f>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f>('Z10_2 政府性基金预算财政拨款项目支出决算明细表'!AA10+'Z10_2 政府性基金预算财政拨款项目支出决算明细表'!AB10+'Z10_2 政府性基金预算财政拨款项目支出决算明细表'!AC10+'Z10_2 政府性基金预算财政拨款项目支出决算明细表'!AD10+'Z10_2 政府性基金预算财政拨款项目支出决算明细表'!AE10+'Z10_2 政府性基金预算财政拨款项目支出决算明细表'!AF10+'Z10_2 政府性基金预算财政拨款项目支出决算明细表'!AG10+'Z10_2 政府性基金预算财政拨款项目支出决算明细表'!AH10+'Z10_2 政府性基金预算财政拨款项目支出决算明细表'!AI10+'Z10_2 政府性基金预算财政拨款项目支出决算明细表'!AJ10+'Z10_2 政府性基金预算财政拨款项目支出决算明细表'!AK10+'Z10_2 政府性基金预算财政拨款项目支出决算明细表'!AL10+'Z10_2 政府性基金预算财政拨款项目支出决算明细表'!AM10+'Z10_2 政府性基金预算财政拨款项目支出决算明细表'!AN10+'Z10_2 政府性基金预算财政拨款项目支出决算明细表'!AO10+'Z10_2 政府性基金预算财政拨款项目支出决算明细表'!AP10+'Z10_2 政府性基金预算财政拨款项目支出决算明细表'!AQ10+'Z10_2 政府性基金预算财政拨款项目支出决算明细表'!AR10+'Z10_2 政府性基金预算财政拨款项目支出决算明细表'!AS10+'Z10_2 政府性基金预算财政拨款项目支出决算明细表'!AT10+'Z10_2 政府性基金预算财政拨款项目支出决算明细表'!AU10+'Z10_2 政府性基金预算财政拨款项目支出决算明细表'!AV10+'Z10_2 政府性基金预算财政拨款项目支出决算明细表'!AW10+'Z10_2 政府性基金预算财政拨款项目支出决算明细表'!AX10+'Z10_2 政府性基金预算财政拨款项目支出决算明细表'!AY10+'Z10_2 政府性基金预算财政拨款项目支出决算明细表'!AZ10+'Z10_2 政府性基金预算财政拨款项目支出决算明细表'!BA10)</f>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f>('Z10_2 政府性基金预算财政拨款项目支出决算明细表'!BC10+'Z10_2 政府性基金预算财政拨款项目支出决算明细表'!BD10+'Z10_2 政府性基金预算财政拨款项目支出决算明细表'!BE10+'Z10_2 政府性基金预算财政拨款项目支出决算明细表'!BF10+'Z10_2 政府性基金预算财政拨款项目支出决算明细表'!BG10+'Z10_2 政府性基金预算财政拨款项目支出决算明细表'!BH10+'Z10_2 政府性基金预算财政拨款项目支出决算明细表'!BI10+'Z10_2 政府性基金预算财政拨款项目支出决算明细表'!BJ10+'Z10_2 政府性基金预算财政拨款项目支出决算明细表'!BK10+'Z10_2 政府性基金预算财政拨款项目支出决算明细表'!BL10+'Z10_2 政府性基金预算财政拨款项目支出决算明细表'!BM10+'Z10_2 政府性基金预算财政拨款项目支出决算明细表'!BN10)</f>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f>('Z10_2 政府性基金预算财政拨款项目支出决算明细表'!BP10+'Z10_2 政府性基金预算财政拨款项目支出决算明细表'!BQ10+'Z10_2 政府性基金预算财政拨款项目支出决算明细表'!BR10+'Z10_2 政府性基金预算财政拨款项目支出决算明细表'!BS10)</f>
        <v>0.0</v>
      </c>
      <c r="BP10" s="24" t="n">
        <v>0.0</v>
      </c>
      <c r="BQ10" s="24" t="n">
        <v>0.0</v>
      </c>
      <c r="BR10" s="24" t="n">
        <v>0.0</v>
      </c>
      <c r="BS10" s="24" t="n">
        <v>0.0</v>
      </c>
      <c r="BT10" s="28" t="inlineStr">
        <is>
          <t>—</t>
        </is>
      </c>
      <c r="BU10" s="28" t="inlineStr">
        <is>
          <t>—</t>
        </is>
      </c>
      <c r="BV10" s="28" t="inlineStr">
        <is>
          <t>—</t>
        </is>
      </c>
      <c r="BW10" s="28" t="inlineStr">
        <is>
          <t>—</t>
        </is>
      </c>
      <c r="BX10" s="28" t="inlineStr">
        <is>
          <t>—</t>
        </is>
      </c>
      <c r="BY10" s="28" t="inlineStr">
        <is>
          <t>—</t>
        </is>
      </c>
      <c r="BZ10" s="28" t="inlineStr">
        <is>
          <t>—</t>
        </is>
      </c>
      <c r="CA10" s="28" t="inlineStr">
        <is>
          <t>—</t>
        </is>
      </c>
      <c r="CB10" s="28" t="inlineStr">
        <is>
          <t>—</t>
        </is>
      </c>
      <c r="CC10" s="28" t="inlineStr">
        <is>
          <t>—</t>
        </is>
      </c>
      <c r="CD10" s="28" t="inlineStr">
        <is>
          <t>—</t>
        </is>
      </c>
      <c r="CE10" s="28" t="inlineStr">
        <is>
          <t>—</t>
        </is>
      </c>
      <c r="CF10" s="28" t="inlineStr">
        <is>
          <t>—</t>
        </is>
      </c>
      <c r="CG10" s="24" t="n">
        <f>('Z10_2 政府性基金预算财政拨款项目支出决算明细表'!CH10+'Z10_2 政府性基金预算财政拨款项目支出决算明细表'!CI10+'Z10_2 政府性基金预算财政拨款项目支出决算明细表'!CJ10+'Z10_2 政府性基金预算财政拨款项目支出决算明细表'!CK10+'Z10_2 政府性基金预算财政拨款项目支出决算明细表'!CL10+'Z10_2 政府性基金预算财政拨款项目支出决算明细表'!CM10+'Z10_2 政府性基金预算财政拨款项目支出决算明细表'!CN10+'Z10_2 政府性基金预算财政拨款项目支出决算明细表'!CO10+'Z10_2 政府性基金预算财政拨款项目支出决算明细表'!CP10+'Z10_2 政府性基金预算财政拨款项目支出决算明细表'!CQ10+'Z10_2 政府性基金预算财政拨款项目支出决算明细表'!CR10+'Z10_2 政府性基金预算财政拨款项目支出决算明细表'!CS10+'Z10_2 政府性基金预算财政拨款项目支出决算明细表'!CT10+'Z10_2 政府性基金预算财政拨款项目支出决算明细表'!CU10+'Z10_2 政府性基金预算财政拨款项目支出决算明细表'!CV10+'Z10_2 政府性基金预算财政拨款项目支出决算明细表'!CW10)</f>
        <v>3428085.0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3428085.0</v>
      </c>
      <c r="CX10" s="28" t="inlineStr">
        <is>
          <t>一</t>
        </is>
      </c>
      <c r="CY10" s="28" t="inlineStr">
        <is>
          <t>一</t>
        </is>
      </c>
      <c r="CZ10" s="28" t="inlineStr">
        <is>
          <t>一</t>
        </is>
      </c>
      <c r="DA10" s="24" t="n">
        <f>('Z10_2 政府性基金预算财政拨款项目支出决算明细表'!DB10+'Z10_2 政府性基金预算财政拨款项目支出决算明细表'!DC10+'Z10_2 政府性基金预算财政拨款项目支出决算明细表'!DD10+'Z10_2 政府性基金预算财政拨款项目支出决算明细表'!DE10+'Z10_2 政府性基金预算财政拨款项目支出决算明细表'!DF10)</f>
        <v>0.0</v>
      </c>
      <c r="DB10" s="24" t="n">
        <v>0.0</v>
      </c>
      <c r="DC10" s="24" t="n">
        <v>0.0</v>
      </c>
      <c r="DD10" s="24" t="n">
        <v>0.0</v>
      </c>
      <c r="DE10" s="24" t="n">
        <v>0.0</v>
      </c>
      <c r="DF10" s="24" t="n">
        <v>0.0</v>
      </c>
      <c r="DG10" s="24" t="n">
        <f>('Z10_2 政府性基金预算财政拨款项目支出决算明细表'!DH10+'Z10_2 政府性基金预算财政拨款项目支出决算明细表'!DI10+'Z10_2 政府性基金预算财政拨款项目支出决算明细表'!DJ10)</f>
        <v>0.0</v>
      </c>
      <c r="DH10" s="24" t="n">
        <v>0.0</v>
      </c>
      <c r="DI10" s="24" t="n">
        <v>0.0</v>
      </c>
      <c r="DJ10" s="24" t="n">
        <v>0.0</v>
      </c>
      <c r="DK10" s="24" t="n">
        <f>('Z10_2 政府性基金预算财政拨款项目支出决算明细表'!DL10+'Z10_2 政府性基金预算财政拨款项目支出决算明细表'!DM10+'Z10_2 政府性基金预算财政拨款项目支出决算明细表'!DN10+'Z10_2 政府性基金预算财政拨款项目支出决算明细表'!DO10+'Z10_2 政府性基金预算财政拨款项目支出决算明细表'!DP10)</f>
        <v>0.0</v>
      </c>
      <c r="DL10" s="24" t="n">
        <v>0.0</v>
      </c>
      <c r="DM10" s="24" t="n">
        <v>0.0</v>
      </c>
      <c r="DN10" s="24" t="n">
        <v>0.0</v>
      </c>
      <c r="DO10" s="24" t="n">
        <v>0.0</v>
      </c>
      <c r="DP10" s="26"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HIDDENSHEETNAME!$O$2:$O$3</formula1>
    </dataValidation>
    <dataValidation type="list" sqref="I7:I10" allowBlank="true" errorStyle="stop">
      <formula1>HIDDENSHEETNAME!$N$2:$N$5</formula1>
    </dataValidation>
    <dataValidation type="list" sqref="J7:J10" allowBlank="true" errorStyle="stop">
      <formula1>HIDDENSHEETNAME!$C$2:$C$3</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c r="E6" s="118" t="inlineStr">
        <is>
          <t>—</t>
        </is>
      </c>
      <c r="F6" s="108"/>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c r="E7" s="118" t="inlineStr">
        <is>
          <t>—</t>
        </is>
      </c>
      <c r="F7" s="108"/>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c r="E8" s="118" t="inlineStr">
        <is>
          <t>—</t>
        </is>
      </c>
      <c r="F8" s="108"/>
      <c r="G8" s="112" t="inlineStr">
        <is>
          <t xml:space="preserve">        一般公共预算财政拨款结转</t>
        </is>
      </c>
      <c r="H8" s="104" t="inlineStr">
        <is>
          <t>28</t>
        </is>
      </c>
      <c r="I8" s="108"/>
      <c r="J8" s="110" t="n">
        <v>0.0</v>
      </c>
    </row>
    <row r="9" customHeight="true" ht="15.0">
      <c r="A9" s="112" t="inlineStr">
        <is>
          <t xml:space="preserve">  （三）固定资产原值</t>
        </is>
      </c>
      <c r="B9" s="104" t="inlineStr">
        <is>
          <t>6</t>
        </is>
      </c>
      <c r="C9" s="118" t="inlineStr">
        <is>
          <t>—</t>
        </is>
      </c>
      <c r="D9" s="108"/>
      <c r="E9" s="118" t="inlineStr">
        <is>
          <t>—</t>
        </is>
      </c>
      <c r="F9" s="108"/>
      <c r="G9" s="112" t="inlineStr">
        <is>
          <t xml:space="preserve">        政府性基金预算财政拨款结转</t>
        </is>
      </c>
      <c r="H9" s="104" t="inlineStr">
        <is>
          <t>29</t>
        </is>
      </c>
      <c r="I9" s="108"/>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c r="J10" s="110"/>
    </row>
    <row r="11" customHeight="true" ht="15.0">
      <c r="A11" s="112" t="inlineStr">
        <is>
          <t xml:space="preserve">                1.办公用房</t>
        </is>
      </c>
      <c r="B11" s="104" t="inlineStr">
        <is>
          <t>8</t>
        </is>
      </c>
      <c r="C11" s="108"/>
      <c r="D11" s="108"/>
      <c r="E11" s="108"/>
      <c r="F11" s="108"/>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c r="D12" s="108"/>
      <c r="E12" s="108"/>
      <c r="F12" s="108"/>
      <c r="G12" s="112" t="inlineStr">
        <is>
          <t xml:space="preserve">        一般公共预算财政拨款结余</t>
        </is>
      </c>
      <c r="H12" s="104" t="inlineStr">
        <is>
          <t>32</t>
        </is>
      </c>
      <c r="I12" s="108"/>
      <c r="J12" s="110"/>
    </row>
    <row r="13" customHeight="true" ht="15.0">
      <c r="A13" s="112" t="inlineStr">
        <is>
          <t xml:space="preserve">                3.其他（不含构筑物）</t>
        </is>
      </c>
      <c r="B13" s="104" t="inlineStr">
        <is>
          <t>10</t>
        </is>
      </c>
      <c r="C13" s="108"/>
      <c r="D13" s="108"/>
      <c r="E13" s="108"/>
      <c r="F13" s="108"/>
      <c r="G13" s="112" t="inlineStr">
        <is>
          <t xml:space="preserve">        政府性基金预算财政拨款结余</t>
        </is>
      </c>
      <c r="H13" s="104" t="inlineStr">
        <is>
          <t>33</t>
        </is>
      </c>
      <c r="I13" s="108"/>
      <c r="J13" s="110"/>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c r="J14" s="110"/>
    </row>
    <row r="15" customHeight="true" ht="15.0">
      <c r="A15" s="112" t="inlineStr">
        <is>
          <t xml:space="preserve">                1.轿车</t>
        </is>
      </c>
      <c r="B15" s="104" t="inlineStr">
        <is>
          <t>12</t>
        </is>
      </c>
      <c r="C15" s="228"/>
      <c r="D15" s="108"/>
      <c r="E15" s="228"/>
      <c r="F15" s="108"/>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c r="D16" s="108"/>
      <c r="E16" s="228"/>
      <c r="F16" s="108"/>
      <c r="G16" s="112" t="inlineStr">
        <is>
          <t xml:space="preserve">     1．非财政拨款结转</t>
        </is>
      </c>
      <c r="H16" s="104" t="inlineStr">
        <is>
          <t>36</t>
        </is>
      </c>
      <c r="I16" s="108"/>
      <c r="J16" s="110"/>
    </row>
    <row r="17" customHeight="true" ht="15.0">
      <c r="A17" s="112" t="inlineStr">
        <is>
          <t xml:space="preserve">                3.小型客车</t>
        </is>
      </c>
      <c r="B17" s="104" t="inlineStr">
        <is>
          <t>14</t>
        </is>
      </c>
      <c r="C17" s="228"/>
      <c r="D17" s="108"/>
      <c r="E17" s="228"/>
      <c r="F17" s="108"/>
      <c r="G17" s="112" t="inlineStr">
        <is>
          <t xml:space="preserve">     2．非财政拨款结余</t>
        </is>
      </c>
      <c r="H17" s="104" t="inlineStr">
        <is>
          <t>37</t>
        </is>
      </c>
      <c r="I17" s="108"/>
      <c r="J17" s="110"/>
    </row>
    <row r="18" customHeight="true" ht="15.0">
      <c r="A18" s="112" t="inlineStr">
        <is>
          <t xml:space="preserve">                4.中型客车和大型客车</t>
        </is>
      </c>
      <c r="B18" s="104" t="inlineStr">
        <is>
          <t>15</t>
        </is>
      </c>
      <c r="C18" s="228"/>
      <c r="D18" s="108"/>
      <c r="E18" s="228"/>
      <c r="F18" s="108"/>
      <c r="G18" s="112" t="inlineStr">
        <is>
          <t xml:space="preserve">     3．专用结余</t>
        </is>
      </c>
      <c r="H18" s="104" t="inlineStr">
        <is>
          <t>38</t>
        </is>
      </c>
      <c r="I18" s="108"/>
      <c r="J18" s="110"/>
    </row>
    <row r="19" customHeight="true" ht="15.0">
      <c r="A19" s="112" t="inlineStr">
        <is>
          <t xml:space="preserve">                5.其他车型</t>
        </is>
      </c>
      <c r="B19" s="104" t="inlineStr">
        <is>
          <t>16</t>
        </is>
      </c>
      <c r="C19" s="228"/>
      <c r="D19" s="108"/>
      <c r="E19" s="228"/>
      <c r="F19" s="108"/>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c r="E20" s="118" t="inlineStr">
        <is>
          <t>—</t>
        </is>
      </c>
      <c r="F20" s="108"/>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0.0</v>
      </c>
      <c r="G21" s="112"/>
      <c r="H21" s="104" t="inlineStr">
        <is>
          <t>41</t>
        </is>
      </c>
      <c r="I21" s="114"/>
      <c r="J21" s="116"/>
    </row>
    <row r="22" customHeight="true" ht="15.0">
      <c r="A22" s="112" t="inlineStr">
        <is>
          <t xml:space="preserve">  （四）在建工程</t>
        </is>
      </c>
      <c r="B22" s="104" t="inlineStr">
        <is>
          <t>19</t>
        </is>
      </c>
      <c r="C22" s="118" t="inlineStr">
        <is>
          <t>—</t>
        </is>
      </c>
      <c r="D22" s="108"/>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44" t="inlineStr">
        <is>
          <t>项目</t>
        </is>
      </c>
      <c r="B1" s="218"/>
      <c r="C1" s="218"/>
      <c r="D1" s="218"/>
      <c r="E1" s="246" t="inlineStr">
        <is>
          <t>调整前年初结转和结余</t>
        </is>
      </c>
      <c r="F1" s="98"/>
      <c r="G1" s="98"/>
      <c r="H1" s="98"/>
      <c r="I1" s="248"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6" t="inlineStr">
        <is>
          <t>调整后年初结转和结余</t>
        </is>
      </c>
      <c r="AP1" s="98"/>
      <c r="AQ1" s="98"/>
      <c r="AR1" s="98"/>
      <c r="AS1" s="250" t="inlineStr">
        <is>
          <t>备注</t>
        </is>
      </c>
    </row>
    <row r="2" customHeight="true" ht="15.0">
      <c r="A2" s="252" t="inlineStr">
        <is>
          <t>支出功能分类科目代码</t>
        </is>
      </c>
      <c r="B2" s="98"/>
      <c r="C2" s="98"/>
      <c r="D2" s="254" t="inlineStr">
        <is>
          <t>科目名称</t>
        </is>
      </c>
      <c r="E2" s="214" t="inlineStr">
        <is>
          <t>合计</t>
        </is>
      </c>
      <c r="F2" s="256" t="inlineStr">
        <is>
          <t>其中：</t>
        </is>
      </c>
      <c r="G2" s="258"/>
      <c r="H2" s="258"/>
      <c r="I2" s="214" t="inlineStr">
        <is>
          <t>合计</t>
        </is>
      </c>
      <c r="J2" s="256" t="inlineStr">
        <is>
          <t>其中：</t>
        </is>
      </c>
      <c r="K2" s="258"/>
      <c r="L2" s="258"/>
      <c r="M2" s="246" t="inlineStr">
        <is>
          <t>会计差错更正</t>
        </is>
      </c>
      <c r="N2" s="98"/>
      <c r="O2" s="98"/>
      <c r="P2" s="98"/>
      <c r="Q2" s="246" t="inlineStr">
        <is>
          <t>收回以前年度支出</t>
        </is>
      </c>
      <c r="R2" s="98"/>
      <c r="S2" s="98"/>
      <c r="T2" s="98"/>
      <c r="U2" s="246" t="inlineStr">
        <is>
          <t>归集调入</t>
        </is>
      </c>
      <c r="V2" s="98"/>
      <c r="W2" s="98"/>
      <c r="X2" s="98"/>
      <c r="Y2" s="246" t="inlineStr">
        <is>
          <t>归集调出</t>
        </is>
      </c>
      <c r="Z2" s="98"/>
      <c r="AA2" s="98"/>
      <c r="AB2" s="98"/>
      <c r="AC2" s="246" t="inlineStr">
        <is>
          <t>归集上缴和缴回资金</t>
        </is>
      </c>
      <c r="AD2" s="98"/>
      <c r="AE2" s="98"/>
      <c r="AF2" s="98"/>
      <c r="AG2" s="246" t="inlineStr">
        <is>
          <t>单位内部调剂</t>
        </is>
      </c>
      <c r="AH2" s="98"/>
      <c r="AI2" s="98"/>
      <c r="AJ2" s="98"/>
      <c r="AK2" s="246" t="inlineStr">
        <is>
          <t>其他</t>
        </is>
      </c>
      <c r="AL2" s="98"/>
      <c r="AM2" s="98"/>
      <c r="AN2" s="98"/>
      <c r="AO2" s="214" t="inlineStr">
        <is>
          <t>合计</t>
        </is>
      </c>
      <c r="AP2" s="256" t="inlineStr">
        <is>
          <t>其中：</t>
        </is>
      </c>
      <c r="AQ2" s="258"/>
      <c r="AR2" s="258"/>
      <c r="AS2" s="260"/>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56" t="inlineStr">
        <is>
          <t>其中：</t>
        </is>
      </c>
      <c r="O3" s="258"/>
      <c r="P3" s="258"/>
      <c r="Q3" s="88" t="inlineStr">
        <is>
          <t>小计</t>
        </is>
      </c>
      <c r="R3" s="256" t="inlineStr">
        <is>
          <t>其中：</t>
        </is>
      </c>
      <c r="S3" s="258"/>
      <c r="T3" s="258"/>
      <c r="U3" s="88" t="inlineStr">
        <is>
          <t>小计</t>
        </is>
      </c>
      <c r="V3" s="256" t="inlineStr">
        <is>
          <t>其中：</t>
        </is>
      </c>
      <c r="W3" s="258"/>
      <c r="X3" s="258"/>
      <c r="Y3" s="88" t="inlineStr">
        <is>
          <t>小计</t>
        </is>
      </c>
      <c r="Z3" s="256" t="inlineStr">
        <is>
          <t>其中：</t>
        </is>
      </c>
      <c r="AA3" s="258"/>
      <c r="AB3" s="258"/>
      <c r="AC3" s="88" t="inlineStr">
        <is>
          <t>小计</t>
        </is>
      </c>
      <c r="AD3" s="256" t="inlineStr">
        <is>
          <t>其中：</t>
        </is>
      </c>
      <c r="AE3" s="258"/>
      <c r="AF3" s="258"/>
      <c r="AG3" s="88" t="inlineStr">
        <is>
          <t>小计</t>
        </is>
      </c>
      <c r="AH3" s="256" t="inlineStr">
        <is>
          <t>其中：</t>
        </is>
      </c>
      <c r="AI3" s="258"/>
      <c r="AJ3" s="258"/>
      <c r="AK3" s="88" t="inlineStr">
        <is>
          <t>小计</t>
        </is>
      </c>
      <c r="AL3" s="256" t="inlineStr">
        <is>
          <t>其中：</t>
        </is>
      </c>
      <c r="AM3" s="258"/>
      <c r="AN3" s="258"/>
      <c r="AO3" s="98"/>
      <c r="AP3" s="88" t="inlineStr">
        <is>
          <t>一般公共预算财政拨款</t>
        </is>
      </c>
      <c r="AQ3" s="88" t="inlineStr">
        <is>
          <t>政府性基金预算财政拨款</t>
        </is>
      </c>
      <c r="AR3" s="88" t="inlineStr">
        <is>
          <t>国有资本经营预算财政拨款</t>
        </is>
      </c>
      <c r="AS3" s="260"/>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0"/>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62"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264"/>
    </row>
    <row r="7" customHeight="true" ht="15.0">
      <c r="A7" s="266" t="inlineStr">
        <is>
          <t>2200109</t>
        </is>
      </c>
      <c r="B7" s="268"/>
      <c r="C7" s="268"/>
      <c r="D7" s="270" t="inlineStr">
        <is>
          <t>自然资源调查与确权登记</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64"/>
    </row>
    <row r="8" customHeight="true" ht="15.0">
      <c r="A8" s="266" t="inlineStr">
        <is>
          <t>2200199</t>
        </is>
      </c>
      <c r="B8" s="268"/>
      <c r="C8" s="268"/>
      <c r="D8" s="270" t="inlineStr">
        <is>
          <t>其他自然资源事务支出</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64"/>
    </row>
    <row r="9" customHeight="true" ht="15.0">
      <c r="A9" s="266" t="inlineStr">
        <is>
          <t>2200104</t>
        </is>
      </c>
      <c r="B9" s="268"/>
      <c r="C9" s="268"/>
      <c r="D9" s="270" t="inlineStr">
        <is>
          <t>自然资源规划及管理</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64"/>
    </row>
    <row r="10" customHeight="true" ht="15.0">
      <c r="A10" s="266" t="inlineStr">
        <is>
          <t>2299999</t>
        </is>
      </c>
      <c r="B10" s="268"/>
      <c r="C10" s="268"/>
      <c r="D10" s="270" t="inlineStr">
        <is>
          <t>其他支出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264"/>
    </row>
    <row r="11" customHeight="true" ht="15.0">
      <c r="A11" s="266" t="inlineStr">
        <is>
          <t>2240699</t>
        </is>
      </c>
      <c r="B11" s="268"/>
      <c r="C11" s="268"/>
      <c r="D11" s="270" t="inlineStr">
        <is>
          <t>其他自然灾害防治支出</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264"/>
    </row>
    <row r="12" customHeight="true" ht="15.0">
      <c r="A12" s="266" t="inlineStr">
        <is>
          <t>2120801</t>
        </is>
      </c>
      <c r="B12" s="268"/>
      <c r="C12" s="268"/>
      <c r="D12" s="270" t="inlineStr">
        <is>
          <t>征地和拆迁补偿支出</t>
        </is>
      </c>
      <c r="E12" s="108" t="n">
        <v>0.0</v>
      </c>
      <c r="F12" s="108"/>
      <c r="G12" s="108" t="n">
        <v>0.0</v>
      </c>
      <c r="H12" s="108"/>
      <c r="I12" s="108" t="n">
        <f>'CS01_1 年初结转和结余调整情况表'!M12 + 'CS01_1 年初结转和结余调整情况表'!Q12 + 'CS01_1 年初结转和结余调整情况表'!U12 + 'CS01_1 年初结转和结余调整情况表'!Y12 + 'CS01_1 年初结转和结余调整情况表'!AC12 + 'CS01_1 年初结转和结余调整情况表'!AG12 + 'CS01_1 年初结转和结余调整情况表'!AK12</f>
        <v>0.0</v>
      </c>
      <c r="J12" s="108" t="n">
        <f>'CS01_1 年初结转和结余调整情况表'!N12 + 'CS01_1 年初结转和结余调整情况表'!R12 + 'CS01_1 年初结转和结余调整情况表'!V12 + 'CS01_1 年初结转和结余调整情况表'!Z12 + 'CS01_1 年初结转和结余调整情况表'!AD12 + 'CS01_1 年初结转和结余调整情况表'!AH12 + 'CS01_1 年初结转和结余调整情况表'!AL12</f>
        <v>0.0</v>
      </c>
      <c r="K12" s="108" t="n">
        <f>'CS01_1 年初结转和结余调整情况表'!O12 + 'CS01_1 年初结转和结余调整情况表'!S12 + 'CS01_1 年初结转和结余调整情况表'!W12 + 'CS01_1 年初结转和结余调整情况表'!AA12 + 'CS01_1 年初结转和结余调整情况表'!AE12 + 'CS01_1 年初结转和结余调整情况表'!AI12 + 'CS01_1 年初结转和结余调整情况表'!AM12</f>
        <v>0.0</v>
      </c>
      <c r="L12" s="108" t="n">
        <f>'CS01_1 年初结转和结余调整情况表'!P12 + 'CS01_1 年初结转和结余调整情况表'!T12 + 'CS01_1 年初结转和结余调整情况表'!X12 + 'CS01_1 年初结转和结余调整情况表'!AB12 + 'CS01_1 年初结转和结余调整情况表'!AF12 + 'CS01_1 年初结转和结余调整情况表'!AJ12 + 'CS01_1 年初结转和结余调整情况表'!AN12</f>
        <v>0.0</v>
      </c>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f>'CS01_1 年初结转和结余调整情况表'!E12 + 'CS01_1 年初结转和结余调整情况表'!I12</f>
        <v>0.0</v>
      </c>
      <c r="AP12" s="108" t="n">
        <f>'CS01_1 年初结转和结余调整情况表'!F12 + 'CS01_1 年初结转和结余调整情况表'!J12</f>
        <v>0.0</v>
      </c>
      <c r="AQ12" s="108" t="n">
        <f>'CS01_1 年初结转和结余调整情况表'!G12 + 'CS01_1 年初结转和结余调整情况表'!K12</f>
        <v>0.0</v>
      </c>
      <c r="AR12" s="108" t="n">
        <f>'CS01_1 年初结转和结余调整情况表'!H12 + 'CS01_1 年初结转和结余调整情况表'!L12</f>
        <v>0.0</v>
      </c>
      <c r="AS12" s="264"/>
    </row>
    <row r="13" customHeight="true" ht="15.0">
      <c r="A13" s="272" t="inlineStr">
        <is>
          <t>注：1.本表反映单位年初结转和结余调整情况，包括差错更正、收回以前年度支出、归集调入、归集调出、归集上缴等情况。</t>
        </is>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row>
    <row r="14" customHeight="true" ht="15.0">
      <c r="A14" s="276" t="inlineStr">
        <is>
          <t xml:space="preserve">       根据单位年初结转和结余调整情况，按支出功能分类科目分“类”“款”“项”分析填列。</t>
        </is>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row>
    <row r="15" customHeight="true" ht="15.0">
      <c r="A15" s="276" t="inlineStr">
        <is>
          <t xml:space="preserve">       本表结转和结余数据，中央单位不包括事业单位的非财政拨款结余（累计结余）和专用结余（累计结余）；</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276" t="inlineStr">
        <is>
          <t xml:space="preserve">       地方单位填报口径按照同级财政部门管理规定填报。</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276" t="inlineStr">
        <is>
          <t xml:space="preserve">    2.“调整前年初结转和结余”为上年度部门决算年末结转和结余数，“调整后年初结转和结余”为本年度调整后年初结转和结余数。</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276" t="inlineStr">
        <is>
          <t xml:space="preserve">    3.“会计差错更正”“收回以前年度支出”填列单位因会计处理错误、收回以前年度支出而导致的结转结余调整金额（包括审计、监督检查等调整）；</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276" t="inlineStr">
        <is>
          <t xml:space="preserve">       “归集调入或调出”填列单位按照规定与其他单位调入调出结转结余资金金额；</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276" t="inlineStr">
        <is>
          <t xml:space="preserve">       “归集上缴和缴回资金”填列单位按照规定上缴结转结余资金金额；</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276" t="inlineStr">
        <is>
          <t xml:space="preserve">       “单位内部调剂”填列单位对结转结余资金改变用途，调整用于本单位其他项目等的调整金额。</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row r="22" customHeight="true" ht="15.0">
      <c r="A22" s="276" t="inlineStr">
        <is>
          <t xml:space="preserve">    4.“备注”栏应写明作为调整依据的文件号。</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276" t="inlineStr">
        <is>
          <t xml:space="preserve">    5.本表应作为部门决算填报说明第二部分的附件一并报送。</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2090200.0</v>
      </c>
      <c r="D4" s="24" t="n">
        <v>1362140.33</v>
      </c>
      <c r="E4" s="24" t="n">
        <v>1362140.33</v>
      </c>
      <c r="F4" s="22" t="inlineStr">
        <is>
          <t>一、一般公共服务支出</t>
        </is>
      </c>
      <c r="G4" s="18" t="inlineStr">
        <is>
          <t>32</t>
        </is>
      </c>
      <c r="H4" s="24" t="n">
        <v>0.0</v>
      </c>
      <c r="I4" s="24" t="n">
        <v>0.0</v>
      </c>
      <c r="J4" s="24" t="n">
        <v>0.0</v>
      </c>
      <c r="K4" s="22" t="inlineStr">
        <is>
          <t>一、基本支出</t>
        </is>
      </c>
      <c r="L4" s="18" t="inlineStr">
        <is>
          <t>58</t>
        </is>
      </c>
      <c r="M4" s="24" t="n">
        <f>'Z01 收入支出决算总表'!M5 + 'Z01 收入支出决算总表'!M6</f>
        <v>0.0</v>
      </c>
      <c r="N4" s="24" t="n">
        <f>'Z01 收入支出决算总表'!N5 + 'Z01 收入支出决算总表'!N6</f>
        <v>0.0</v>
      </c>
      <c r="O4" s="26" t="n">
        <f>'Z01 收入支出决算总表'!O5 + 'Z01 收入支出决算总表'!O6</f>
        <v>0.0</v>
      </c>
    </row>
    <row r="5" customHeight="true" ht="15.0">
      <c r="A5" s="22" t="inlineStr">
        <is>
          <t>二、政府性基金预算财政拨款收入</t>
        </is>
      </c>
      <c r="B5" s="18" t="inlineStr">
        <is>
          <t>2</t>
        </is>
      </c>
      <c r="C5" s="24" t="n">
        <v>6980000.0</v>
      </c>
      <c r="D5" s="24" t="n">
        <v>6574271.0</v>
      </c>
      <c r="E5" s="24" t="n">
        <v>6574271.0</v>
      </c>
      <c r="F5" s="22" t="inlineStr">
        <is>
          <t>二、外交支出</t>
        </is>
      </c>
      <c r="G5" s="18" t="inlineStr">
        <is>
          <t>33</t>
        </is>
      </c>
      <c r="H5" s="24" t="n">
        <v>0.0</v>
      </c>
      <c r="I5" s="24" t="n">
        <v>0.0</v>
      </c>
      <c r="J5" s="24" t="n">
        <v>0.0</v>
      </c>
      <c r="K5" s="22" t="inlineStr">
        <is>
          <t xml:space="preserve">      人员经费</t>
        </is>
      </c>
      <c r="L5" s="18" t="inlineStr">
        <is>
          <t>59</t>
        </is>
      </c>
      <c r="M5" s="24" t="n">
        <v>0.0</v>
      </c>
      <c r="N5" s="24" t="n">
        <v>0.0</v>
      </c>
      <c r="O5" s="26" t="n">
        <v>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0.0</v>
      </c>
      <c r="N6" s="24" t="n">
        <v>0.0</v>
      </c>
      <c r="O6" s="26" t="n">
        <v>0.0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9070200.0</v>
      </c>
      <c r="N7" s="24" t="n">
        <v>7936411.33</v>
      </c>
      <c r="O7" s="26" t="n">
        <v>7936411.33</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6980000.0</v>
      </c>
      <c r="I14" s="24" t="n">
        <v>6574271.0</v>
      </c>
      <c r="J14" s="24" t="n">
        <v>6574271.0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7936411.33</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4508326.33</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3428085.0</v>
      </c>
    </row>
    <row r="21" customHeight="true" ht="15.0">
      <c r="A21" s="22"/>
      <c r="B21" s="18" t="inlineStr">
        <is>
          <t>18</t>
        </is>
      </c>
      <c r="C21" s="32"/>
      <c r="D21" s="32"/>
      <c r="E21" s="32"/>
      <c r="F21" s="22" t="inlineStr">
        <is>
          <t>十八、自然资源海洋气象等支出</t>
        </is>
      </c>
      <c r="G21" s="18" t="inlineStr">
        <is>
          <t>49</t>
        </is>
      </c>
      <c r="H21" s="24" t="n">
        <v>1574000.0</v>
      </c>
      <c r="I21" s="24" t="n">
        <v>922323.85</v>
      </c>
      <c r="J21" s="24" t="n">
        <v>922323.85</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516200.0</v>
      </c>
      <c r="I25" s="24" t="n">
        <v>436216.48</v>
      </c>
      <c r="J25" s="24" t="n">
        <v>436216.48</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3600.0</v>
      </c>
      <c r="J26" s="24" t="n">
        <v>3600.0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9070200.0</v>
      </c>
      <c r="D30" s="24" t="n">
        <f>('Z01 收入支出决算总表'!D4+'Z01 收入支出决算总表'!D5+'Z01 收入支出决算总表'!D6+'Z01 收入支出决算总表'!D7+'Z01 收入支出决算总表'!D8+'Z01 收入支出决算总表'!D9+'Z01 收入支出决算总表'!D10+'Z01 收入支出决算总表'!D11)</f>
        <v>7936411.33</v>
      </c>
      <c r="E30" s="24" t="n">
        <f>('Z01 收入支出决算总表'!E4+'Z01 收入支出决算总表'!E5+'Z01 收入支出决算总表'!E6+'Z01 收入支出决算总表'!E7+'Z01 收入支出决算总表'!E8+'Z01 收入支出决算总表'!E9+'Z01 收入支出决算总表'!E10+'Z01 收入支出决算总表'!E11)</f>
        <v>7936411.33</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9070200.0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7936411.33</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7936411.33</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9070200.0</v>
      </c>
      <c r="D34" s="54" t="n">
        <f>('Z01 收入支出决算总表'!D30+'Z01 收入支出决算总表'!D31+'Z01 收入支出决算总表'!D32)</f>
        <v>7936411.33</v>
      </c>
      <c r="E34" s="54" t="n">
        <f>('Z01 收入支出决算总表'!E30+'Z01 收入支出决算总表'!E31+'Z01 收入支出决算总表'!E32)</f>
        <v>7936411.33</v>
      </c>
      <c r="F34" s="56" t="inlineStr">
        <is>
          <t>总计</t>
        </is>
      </c>
      <c r="G34" s="58"/>
      <c r="H34" s="60"/>
      <c r="I34" s="62"/>
      <c r="J34" s="58"/>
      <c r="K34" s="58"/>
      <c r="L34" s="52" t="inlineStr">
        <is>
          <t>88</t>
        </is>
      </c>
      <c r="M34" s="54" t="n">
        <f>'Z01 收入支出决算总表'!M30 + 'Z01 收入支出决算总表'!M32</f>
        <v>9070200.0</v>
      </c>
      <c r="N34" s="54" t="n">
        <f>'Z01 收入支出决算总表'!N30 + 'Z01 收入支出决算总表'!N32</f>
        <v>7936411.33</v>
      </c>
      <c r="O34" s="64" t="n">
        <f>('Z01 收入支出决算总表'!O30+'Z01 收入支出决算总表'!O31+'Z01 收入支出决算总表'!O32)</f>
        <v>7936411.33</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5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7936411.33</v>
      </c>
      <c r="D5" s="108" t="n">
        <v>4519794.88</v>
      </c>
      <c r="E5" s="108" t="n">
        <f>'CS02 主要指标变动情况表'!C5 - 'CS02 主要指标变动情况表'!D5</f>
        <v>3416616.45</v>
      </c>
      <c r="F5" s="108" t="n">
        <f>'CS02 主要指标变动情况表'!E5 / 'CS02 主要指标变动情况表'!D5 * 100</f>
        <v>75.59</v>
      </c>
      <c r="G5" s="264" t="inlineStr">
        <is>
          <t>较去年新增购买耕地指标支出和支付土地出让印花税款。</t>
        </is>
      </c>
    </row>
    <row r="6" customHeight="true" ht="15.0">
      <c r="A6" s="112" t="inlineStr">
        <is>
          <t xml:space="preserve">      其中：一般公共预算财政拨款</t>
        </is>
      </c>
      <c r="B6" s="104" t="inlineStr">
        <is>
          <t>3</t>
        </is>
      </c>
      <c r="C6" s="108" t="n">
        <f>'Z07 一般公共预算财政拨款收入支出决算表'!H6</f>
        <v>1362140.33</v>
      </c>
      <c r="D6" s="108" t="n">
        <v>4250725.94</v>
      </c>
      <c r="E6" s="108" t="n">
        <f>'CS02 主要指标变动情况表'!C6 - 'CS02 主要指标变动情况表'!D6</f>
        <v>-2888585.61</v>
      </c>
      <c r="F6" s="108" t="n">
        <f>'CS02 主要指标变动情况表'!E6 / 'CS02 主要指标变动情况表'!D6 * 100</f>
        <v>-67.96</v>
      </c>
      <c r="G6" s="264" t="inlineStr">
        <is>
          <t>调规项目及测绘费减少，不再聘请法律顾问，土地评估费在政府基金预算中列支。</t>
        </is>
      </c>
    </row>
    <row r="7" customHeight="true" ht="15.0">
      <c r="A7" s="112" t="inlineStr">
        <is>
          <t xml:space="preserve">            政府性基金预算财政拨款</t>
        </is>
      </c>
      <c r="B7" s="104" t="inlineStr">
        <is>
          <t>4</t>
        </is>
      </c>
      <c r="C7" s="108" t="n">
        <f>'Z09 政府性基金预算财政拨款收入支出决算表'!H6</f>
        <v>6574271.0</v>
      </c>
      <c r="D7" s="108" t="n">
        <v>269068.94</v>
      </c>
      <c r="E7" s="108" t="n">
        <f>'CS02 主要指标变动情况表'!C7 - 'CS02 主要指标变动情况表'!D7</f>
        <v>6305202.06</v>
      </c>
      <c r="F7" s="108" t="n">
        <f>'CS02 主要指标变动情况表'!E7 / 'CS02 主要指标变动情况表'!D7 * 100</f>
        <v>2343.34</v>
      </c>
      <c r="G7" s="264" t="inlineStr">
        <is>
          <t>主要增加了耕地指标费、印花税、土地评估费及南片区控制性详细规划进度款。</t>
        </is>
      </c>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64"/>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64"/>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64"/>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64"/>
    </row>
    <row r="12" customHeight="true" ht="15.0">
      <c r="A12" s="112" t="inlineStr">
        <is>
          <t xml:space="preserve">    2.本年支出</t>
        </is>
      </c>
      <c r="B12" s="104" t="inlineStr">
        <is>
          <t>9</t>
        </is>
      </c>
      <c r="C12" s="108" t="n">
        <f>'Z04 支出决算表'!E6</f>
        <v>7936411.33</v>
      </c>
      <c r="D12" s="108" t="n">
        <v>4519794.88</v>
      </c>
      <c r="E12" s="108" t="n">
        <f>'CS02 主要指标变动情况表'!C12 - 'CS02 主要指标变动情况表'!D12</f>
        <v>3416616.45</v>
      </c>
      <c r="F12" s="108" t="n">
        <f>'CS02 主要指标变动情况表'!E12 / 'CS02 主要指标变动情况表'!D12 * 100</f>
        <v>75.59</v>
      </c>
      <c r="G12" s="264" t="inlineStr">
        <is>
          <t>较去年新增购买耕地指标支出和支付土地出让印花税款。</t>
        </is>
      </c>
    </row>
    <row r="13" customHeight="true" ht="15.0">
      <c r="A13" s="112" t="inlineStr">
        <is>
          <t xml:space="preserve">      其中：基本支出</t>
        </is>
      </c>
      <c r="B13" s="104" t="inlineStr">
        <is>
          <t>10</t>
        </is>
      </c>
      <c r="C13" s="108" t="n">
        <f>'Z04 支出决算表'!F6</f>
        <v>0.0</v>
      </c>
      <c r="D13" s="108" t="n">
        <v>0.0</v>
      </c>
      <c r="E13" s="108" t="n">
        <f>'CS02 主要指标变动情况表'!C13 - 'CS02 主要指标变动情况表'!D13</f>
        <v>0.0</v>
      </c>
      <c r="F13" s="108" t="n">
        <f>'CS02 主要指标变动情况表'!E13 / 'CS02 主要指标变动情况表'!D13 * 100</f>
        <v>0.0</v>
      </c>
      <c r="G13" s="264"/>
    </row>
    <row r="14" customHeight="true" ht="15.0">
      <c r="A14" s="112" t="inlineStr">
        <is>
          <t xml:space="preserve">            （1）人员经费</t>
        </is>
      </c>
      <c r="B14" s="104" t="inlineStr">
        <is>
          <t>11</t>
        </is>
      </c>
      <c r="C14" s="108" t="n">
        <f>'Z05_1 基本支出决算明细表'!F6 + 'Z05_1 基本支出决算明细表'!AV6</f>
        <v>0.0</v>
      </c>
      <c r="D14" s="108" t="n">
        <v>0.0</v>
      </c>
      <c r="E14" s="108" t="n">
        <f>'CS02 主要指标变动情况表'!C14 - 'CS02 主要指标变动情况表'!D14</f>
        <v>0.0</v>
      </c>
      <c r="F14" s="108" t="n">
        <f>'CS02 主要指标变动情况表'!E14 / 'CS02 主要指标变动情况表'!D14 * 100</f>
        <v>0.0</v>
      </c>
      <c r="G14" s="264"/>
    </row>
    <row r="15" customHeight="true" ht="15.0">
      <c r="A15" s="112" t="inlineStr">
        <is>
          <t xml:space="preserve">            （2）公用经费</t>
        </is>
      </c>
      <c r="B15" s="104" t="inlineStr">
        <is>
          <t>12</t>
        </is>
      </c>
      <c r="C15" s="108" t="n">
        <f>'Z05_1 基本支出决算明细表'!E6 - 'Z05_1 基本支出决算明细表'!F6 - 'Z05_1 基本支出决算明细表'!AV6</f>
        <v>0.0</v>
      </c>
      <c r="D15" s="108" t="n">
        <v>0.0</v>
      </c>
      <c r="E15" s="108" t="n">
        <f>'CS02 主要指标变动情况表'!C15 - 'CS02 主要指标变动情况表'!D15</f>
        <v>0.0</v>
      </c>
      <c r="F15" s="108" t="n">
        <f>'CS02 主要指标变动情况表'!E15 / 'CS02 主要指标变动情况表'!D15 * 100</f>
        <v>0.0</v>
      </c>
      <c r="G15" s="264"/>
    </row>
    <row r="16" customHeight="true" ht="15.0">
      <c r="A16" s="112" t="inlineStr">
        <is>
          <t xml:space="preserve">            项目支出</t>
        </is>
      </c>
      <c r="B16" s="104" t="inlineStr">
        <is>
          <t>13</t>
        </is>
      </c>
      <c r="C16" s="108" t="n">
        <f>'Z04 支出决算表'!G6</f>
        <v>7936411.33</v>
      </c>
      <c r="D16" s="108" t="n">
        <v>4519794.88</v>
      </c>
      <c r="E16" s="108" t="n">
        <f>'CS02 主要指标变动情况表'!C16 - 'CS02 主要指标变动情况表'!D16</f>
        <v>3416616.45</v>
      </c>
      <c r="F16" s="108" t="n">
        <f>'CS02 主要指标变动情况表'!E16 / 'CS02 主要指标变动情况表'!D16 * 100</f>
        <v>75.59</v>
      </c>
      <c r="G16" s="264" t="inlineStr">
        <is>
          <t>较去年新增购买耕地指标支出和支付土地出让印花税款。</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64"/>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64"/>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64"/>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64"/>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64"/>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64"/>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64"/>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64"/>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64"/>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64"/>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64"/>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64"/>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64"/>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64"/>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0.0</v>
      </c>
      <c r="D33" s="228" t="n">
        <v>0.0</v>
      </c>
      <c r="E33" s="228" t="n">
        <f>'CS02 主要指标变动情况表'!C33 - 'CS02 主要指标变动情况表'!D33</f>
        <v>0.0</v>
      </c>
      <c r="F33" s="108" t="n">
        <f>'CS02 主要指标变动情况表'!E33 / 'CS02 主要指标变动情况表'!D33 * 100</f>
        <v>0.0</v>
      </c>
      <c r="G33" s="264"/>
    </row>
    <row r="34" customHeight="true" ht="15.0">
      <c r="A34" s="112" t="inlineStr">
        <is>
          <t xml:space="preserve">    2.独立核算机构数</t>
        </is>
      </c>
      <c r="B34" s="104" t="inlineStr">
        <is>
          <t>31</t>
        </is>
      </c>
      <c r="C34" s="228" t="n">
        <f>'F02 基本数字表'!F7</f>
        <v>0.0</v>
      </c>
      <c r="D34" s="228" t="n">
        <v>0.0</v>
      </c>
      <c r="E34" s="228" t="n">
        <f>'CS02 主要指标变动情况表'!C34 - 'CS02 主要指标变动情况表'!D34</f>
        <v>0.0</v>
      </c>
      <c r="F34" s="108" t="n">
        <f>'CS02 主要指标变动情况表'!E34 / 'CS02 主要指标变动情况表'!D34 * 100</f>
        <v>0.0</v>
      </c>
      <c r="G34" s="264"/>
    </row>
    <row r="35" customHeight="true" ht="15.0">
      <c r="A35" s="112" t="inlineStr">
        <is>
          <t xml:space="preserve">    3.年末实有人数</t>
        </is>
      </c>
      <c r="B35" s="104" t="inlineStr">
        <is>
          <t>32</t>
        </is>
      </c>
      <c r="C35" s="228" t="n">
        <f>'F02 基本数字表'!G7</f>
        <v>0.0</v>
      </c>
      <c r="D35" s="228" t="n">
        <v>0.0</v>
      </c>
      <c r="E35" s="228" t="n">
        <f>'CS02 主要指标变动情况表'!C35 - 'CS02 主要指标变动情况表'!D35</f>
        <v>0.0</v>
      </c>
      <c r="F35" s="108" t="n">
        <f>'CS02 主要指标变动情况表'!E35 / 'CS02 主要指标变动情况表'!D35 * 100</f>
        <v>0.0</v>
      </c>
      <c r="G35" s="264"/>
    </row>
    <row r="36" customHeight="true" ht="15.0">
      <c r="A36" s="112" t="inlineStr">
        <is>
          <t xml:space="preserve">      在职人员</t>
        </is>
      </c>
      <c r="B36" s="104" t="inlineStr">
        <is>
          <t>33</t>
        </is>
      </c>
      <c r="C36" s="228" t="n">
        <f>'F02 基本数字表'!H7</f>
        <v>0.0</v>
      </c>
      <c r="D36" s="228" t="n">
        <v>0.0</v>
      </c>
      <c r="E36" s="228" t="n">
        <f>'CS02 主要指标变动情况表'!C36 - 'CS02 主要指标变动情况表'!D36</f>
        <v>0.0</v>
      </c>
      <c r="F36" s="108" t="n">
        <f>'CS02 主要指标变动情况表'!E36 / 'CS02 主要指标变动情况表'!D36 * 100</f>
        <v>0.0</v>
      </c>
      <c r="G36" s="264"/>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64"/>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64"/>
    </row>
    <row r="39" customHeight="true" ht="15.0">
      <c r="A39" s="112" t="inlineStr">
        <is>
          <t xml:space="preserve">              非参公事业人员</t>
        </is>
      </c>
      <c r="B39" s="104" t="inlineStr">
        <is>
          <t>36</t>
        </is>
      </c>
      <c r="C39" s="228" t="n">
        <f>'F02 基本数字表'!O7 + 'F02 基本数字表'!V7 + 'F02 基本数字表'!Z7</f>
        <v>0.0</v>
      </c>
      <c r="D39" s="228" t="n">
        <v>0.0</v>
      </c>
      <c r="E39" s="228" t="n">
        <f>'CS02 主要指标变动情况表'!C39 - 'CS02 主要指标变动情况表'!D39</f>
        <v>0.0</v>
      </c>
      <c r="F39" s="108" t="n">
        <f>'CS02 主要指标变动情况表'!E39 / 'CS02 主要指标变动情况表'!D39 * 100</f>
        <v>0.0</v>
      </c>
      <c r="G39" s="264"/>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64"/>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64"/>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64"/>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64"/>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64"/>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64"/>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64"/>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64"/>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64"/>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64"/>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64"/>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64"/>
    </row>
    <row r="54" customHeight="true" ht="15.0">
      <c r="A54" s="112" t="inlineStr">
        <is>
          <t xml:space="preserve">    3.培训费</t>
        </is>
      </c>
      <c r="B54" s="104" t="inlineStr">
        <is>
          <t>51</t>
        </is>
      </c>
      <c r="C54" s="108" t="n">
        <f>'F03 机构运行信息表'!E25</f>
        <v>0.0</v>
      </c>
      <c r="D54" s="108" t="n">
        <v>19185.0</v>
      </c>
      <c r="E54" s="108" t="n">
        <f>'CS02 主要指标变动情况表'!C54 - 'CS02 主要指标变动情况表'!D54</f>
        <v>-19185.0</v>
      </c>
      <c r="F54" s="108" t="n">
        <f>'CS02 主要指标变动情况表'!E54 / 'CS02 主要指标变动情况表'!D54 * 100</f>
        <v>-100.0</v>
      </c>
      <c r="G54" s="264" t="inlineStr">
        <is>
          <t>今年地质灾害演练费用由上级部门拨专款列支，未使用经开区预算资金。</t>
        </is>
      </c>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64"/>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64"/>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9070200.0</v>
      </c>
      <c r="D58" s="108" t="n">
        <v>2545000.0</v>
      </c>
      <c r="E58" s="108" t="n">
        <f>'CS02 主要指标变动情况表'!C58 - 'CS02 主要指标变动情况表'!D58</f>
        <v>6525200.0</v>
      </c>
      <c r="F58" s="108" t="n">
        <f>'CS02 主要指标变动情况表'!E58 / 'CS02 主要指标变动情况表'!D58 * 100</f>
        <v>256.39</v>
      </c>
      <c r="G58" s="264" t="inlineStr">
        <is>
          <t>主要增加了历年未支付的土地评估费、测绘费及南片区控制性详细规划项目经费。</t>
        </is>
      </c>
    </row>
    <row r="59" customHeight="true" ht="15.0">
      <c r="A59" s="112" t="inlineStr">
        <is>
          <t xml:space="preserve">      本年支出合计</t>
        </is>
      </c>
      <c r="B59" s="104" t="inlineStr">
        <is>
          <t>56</t>
        </is>
      </c>
      <c r="C59" s="108" t="n">
        <f>'Z01 收入支出决算总表'!M30</f>
        <v>9070200.0</v>
      </c>
      <c r="D59" s="108" t="n">
        <v>2545000.0</v>
      </c>
      <c r="E59" s="108" t="n">
        <f>'CS02 主要指标变动情况表'!C59 - 'CS02 主要指标变动情况表'!D59</f>
        <v>6525200.0</v>
      </c>
      <c r="F59" s="108" t="n">
        <f>'CS02 主要指标变动情况表'!E59 / 'CS02 主要指标变动情况表'!D59 * 100</f>
        <v>256.39</v>
      </c>
      <c r="G59" s="264" t="inlineStr">
        <is>
          <t>主要增加了历年未支付的土地评估费、测绘费及南片区控制性详细规划项目经费。</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64"/>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7936411.33</v>
      </c>
      <c r="D62" s="108" t="n">
        <v>4848939.01</v>
      </c>
      <c r="E62" s="108" t="n">
        <f>'CS02 主要指标变动情况表'!C62 - 'CS02 主要指标变动情况表'!D62</f>
        <v>3087472.32</v>
      </c>
      <c r="F62" s="108" t="n">
        <f>'CS02 主要指标变动情况表'!E62 / 'CS02 主要指标变动情况表'!D62 * 100</f>
        <v>63.67</v>
      </c>
      <c r="G62" s="264" t="inlineStr">
        <is>
          <t>较去年新增购买耕地指标支出和支付土地出让印花税款。</t>
        </is>
      </c>
    </row>
    <row r="63" customHeight="true" ht="15.0">
      <c r="A63" s="112" t="inlineStr">
        <is>
          <t xml:space="preserve">      本年支出合计</t>
        </is>
      </c>
      <c r="B63" s="104" t="inlineStr">
        <is>
          <t>60</t>
        </is>
      </c>
      <c r="C63" s="108" t="n">
        <f>'Z01 收入支出决算总表'!N30</f>
        <v>7936411.33</v>
      </c>
      <c r="D63" s="108" t="n">
        <v>4848939.01</v>
      </c>
      <c r="E63" s="108" t="n">
        <f>'CS02 主要指标变动情况表'!C63 - 'CS02 主要指标变动情况表'!D63</f>
        <v>3087472.32</v>
      </c>
      <c r="F63" s="108" t="n">
        <f>'CS02 主要指标变动情况表'!E63 / 'CS02 主要指标变动情况表'!D63 * 100</f>
        <v>63.67</v>
      </c>
      <c r="G63" s="264" t="inlineStr">
        <is>
          <t>较去年新增购买耕地指标支出和支付土地出让印花税款。</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78"/>
    </row>
    <row r="65" customHeight="true" ht="15.0">
      <c r="A65" s="280" t="inlineStr">
        <is>
          <t>注：1.本表反映单位本年收支余、资产负债、机构人员等主要指标与上年数对比变动情况及变动原因，各单位均需填报本表。</t>
        </is>
      </c>
      <c r="B65" s="282"/>
      <c r="C65" s="140"/>
      <c r="D65" s="140"/>
      <c r="E65" s="140"/>
      <c r="F65" s="140"/>
      <c r="G65" s="140"/>
    </row>
    <row r="66" customHeight="true" ht="15.0">
      <c r="A66" s="280" t="inlineStr">
        <is>
          <t xml:space="preserve">    2.事业收入中含事业单位财政专户管理资金收入。</t>
        </is>
      </c>
      <c r="B66" s="282"/>
      <c r="C66" s="140"/>
      <c r="D66" s="140"/>
      <c r="E66" s="140"/>
      <c r="F66" s="140"/>
      <c r="G66" s="140"/>
    </row>
    <row r="67" customHeight="true" ht="15.0">
      <c r="A67" s="280" t="inlineStr">
        <is>
          <t xml:space="preserve">    3.其他收入指单位取得的除财政拨款、事业收入、经营收入、上级补助收入、附属单位上缴收入以外的收入。</t>
        </is>
      </c>
      <c r="B67" s="282"/>
      <c r="C67" s="140"/>
      <c r="D67" s="140"/>
      <c r="E67" s="140"/>
      <c r="F67" s="140"/>
      <c r="G67" s="140"/>
    </row>
    <row r="68" customHeight="true" ht="15.0">
      <c r="A68" s="280" t="inlineStr">
        <is>
          <t xml:space="preserve">    4.结转和结余包括单位财政拨款结转和结余及其他资金结转和结余。</t>
        </is>
      </c>
      <c r="B68" s="282"/>
      <c r="C68" s="140"/>
      <c r="D68" s="140"/>
      <c r="E68" s="140"/>
      <c r="F68" s="140"/>
      <c r="G68" s="140"/>
    </row>
    <row r="69" customHeight="true" ht="15.0">
      <c r="A69" s="280" t="inlineStr">
        <is>
          <t xml:space="preserve">    5.主要指标上下年变动幅度超过20%，其中机构人员指标上下年有变动的，应具体核实并说明原因。</t>
        </is>
      </c>
      <c r="B69" s="140"/>
      <c r="C69" s="140"/>
      <c r="D69" s="140"/>
      <c r="E69" s="140"/>
      <c r="F69" s="140"/>
      <c r="G69" s="140"/>
    </row>
    <row r="70" customHeight="true" ht="15.0">
      <c r="A70" s="28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84" t="inlineStr">
        <is>
          <t>评价指标</t>
        </is>
      </c>
      <c r="B1" s="78"/>
      <c r="C1" s="78"/>
      <c r="D1" s="78"/>
      <c r="E1" s="90"/>
      <c r="F1" s="78"/>
      <c r="G1" s="286" t="inlineStr">
        <is>
          <t>计算值</t>
        </is>
      </c>
      <c r="H1" s="286" t="inlineStr">
        <is>
          <t>得分</t>
        </is>
      </c>
      <c r="I1" s="286" t="inlineStr">
        <is>
          <t>指标说明</t>
        </is>
      </c>
      <c r="J1" s="286" t="inlineStr">
        <is>
          <t>评分标准</t>
        </is>
      </c>
    </row>
    <row r="2" customHeight="true" ht="21.75">
      <c r="A2" s="288" t="inlineStr">
        <is>
          <t>一级指标</t>
        </is>
      </c>
      <c r="B2" s="90"/>
      <c r="C2" s="290" t="inlineStr">
        <is>
          <t>二级指标</t>
        </is>
      </c>
      <c r="D2" s="78"/>
      <c r="E2" s="28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292" t="inlineStr">
        <is>
          <t>预算编制及执行情况</t>
        </is>
      </c>
      <c r="B4" s="292" t="inlineStr">
        <is>
          <t>90</t>
        </is>
      </c>
      <c r="C4" s="294" t="inlineStr">
        <is>
          <t>预算编制的准确完整性</t>
        </is>
      </c>
      <c r="D4" s="296" t="inlineStr">
        <is>
          <t>30</t>
        </is>
      </c>
      <c r="E4" s="298" t="inlineStr">
        <is>
          <t>财政拨款收入预决算差异率</t>
        </is>
      </c>
      <c r="F4" s="92" t="inlineStr">
        <is>
          <t>3</t>
        </is>
      </c>
      <c r="G4" s="108" t="n">
        <f>'LH01 部门决算量化评价表'!G4</f>
        <v>-12.5</v>
      </c>
      <c r="H4" s="300" t="n">
        <f>'LH01 部门决算量化评价表'!H4</f>
        <v>1.5</v>
      </c>
      <c r="I4" s="298" t="inlineStr">
        <is>
          <t>财政拨款收入：（决算数－年初预算数）/年初预算数*100%</t>
        </is>
      </c>
      <c r="J4" s="298" t="inlineStr">
        <is>
          <t>差异率＝0，得满分；差异率（绝对值）&gt;0时，每增加5%（含）扣减0.5分，减至0分为止。</t>
        </is>
      </c>
    </row>
    <row r="5" customHeight="true" ht="45.0">
      <c r="A5" s="90"/>
      <c r="B5" s="90"/>
      <c r="C5" s="90"/>
      <c r="D5" s="78"/>
      <c r="E5" s="298" t="inlineStr">
        <is>
          <t>事业收入预决算差异率</t>
        </is>
      </c>
      <c r="F5" s="92" t="inlineStr">
        <is>
          <t>5</t>
        </is>
      </c>
      <c r="G5" s="108" t="n">
        <f>'LH01 部门决算量化评价表'!G5</f>
        <v>0.0</v>
      </c>
      <c r="H5" s="300" t="n">
        <f>'LH01 部门决算量化评价表'!H5</f>
        <v>5.0</v>
      </c>
      <c r="I5" s="298" t="inlineStr">
        <is>
          <t>事业收入：（决算数－年初预算数）/年初预算数*100%</t>
        </is>
      </c>
      <c r="J5" s="298" t="inlineStr">
        <is>
          <t>差异率＝0，得满分；差异率（绝对值）&gt;0时，每增加5%（含）扣减0.5分，减至0分为止。</t>
        </is>
      </c>
    </row>
    <row r="6" customHeight="true" ht="45.0">
      <c r="A6" s="90"/>
      <c r="B6" s="90"/>
      <c r="C6" s="90"/>
      <c r="D6" s="78"/>
      <c r="E6" s="298" t="inlineStr">
        <is>
          <t>经营收入预决算差异率</t>
        </is>
      </c>
      <c r="F6" s="92" t="inlineStr">
        <is>
          <t>3</t>
        </is>
      </c>
      <c r="G6" s="108" t="n">
        <f>'LH01 部门决算量化评价表'!G6</f>
        <v>0.0</v>
      </c>
      <c r="H6" s="300" t="n">
        <f>'LH01 部门决算量化评价表'!H6</f>
        <v>3.0</v>
      </c>
      <c r="I6" s="298" t="inlineStr">
        <is>
          <t>经营收入：（决算数－年初预算数）/年初预算数*100%</t>
        </is>
      </c>
      <c r="J6" s="298" t="inlineStr">
        <is>
          <t>差异率＝0，得满分；差异率（绝对值）&gt;0时，每增加5%（含）扣减0.5分，减至0分为止。</t>
        </is>
      </c>
    </row>
    <row r="7" customHeight="true" ht="45.0">
      <c r="A7" s="90"/>
      <c r="B7" s="90"/>
      <c r="C7" s="90"/>
      <c r="D7" s="78"/>
      <c r="E7" s="298" t="inlineStr">
        <is>
          <t>其他收入预决算差异率</t>
        </is>
      </c>
      <c r="F7" s="92" t="inlineStr">
        <is>
          <t>5</t>
        </is>
      </c>
      <c r="G7" s="108" t="n">
        <f>'LH01 部门决算量化评价表'!G7</f>
        <v>0.0</v>
      </c>
      <c r="H7" s="300" t="n">
        <f>'LH01 部门决算量化评价表'!H7</f>
        <v>5.0</v>
      </c>
      <c r="I7" s="298" t="inlineStr">
        <is>
          <t>其他收入：（决算数－年初预算数）/年初预算数*100%</t>
        </is>
      </c>
      <c r="J7" s="298" t="inlineStr">
        <is>
          <t>差异率＝0，得满分；差异率（绝对值）&gt;0时，每增加5%（含）扣减0.5分，减至0分为止。</t>
        </is>
      </c>
    </row>
    <row r="8" customHeight="true" ht="45.0">
      <c r="A8" s="90"/>
      <c r="B8" s="90"/>
      <c r="C8" s="90"/>
      <c r="D8" s="78"/>
      <c r="E8" s="298" t="inlineStr">
        <is>
          <t>年初结转和结余预决算差异率</t>
        </is>
      </c>
      <c r="F8" s="92" t="inlineStr">
        <is>
          <t>5</t>
        </is>
      </c>
      <c r="G8" s="108" t="n">
        <f>'LH01 部门决算量化评价表'!G8</f>
        <v>0.0</v>
      </c>
      <c r="H8" s="300" t="n">
        <f>'LH01 部门决算量化评价表'!H8</f>
        <v>5.0</v>
      </c>
      <c r="I8" s="298" t="inlineStr">
        <is>
          <t>年初结转和结余：（决算数－年初预算数）/年初预算数*100%</t>
        </is>
      </c>
      <c r="J8" s="298" t="inlineStr">
        <is>
          <t>差异率＝0，得满分；差异率（绝对值）≤100%，扣减1分；差异率（绝对值）&gt;100%时，每增加10%（含）扣减0.5分，减至0分为止。</t>
        </is>
      </c>
    </row>
    <row r="9" customHeight="true" ht="45.0">
      <c r="A9" s="90"/>
      <c r="B9" s="90"/>
      <c r="C9" s="90"/>
      <c r="D9" s="78"/>
      <c r="E9" s="298" t="inlineStr">
        <is>
          <t>人员经费预决算差异率</t>
        </is>
      </c>
      <c r="F9" s="92" t="inlineStr">
        <is>
          <t>5</t>
        </is>
      </c>
      <c r="G9" s="108" t="n">
        <f>'LH01 部门决算量化评价表'!G9</f>
        <v>0.0</v>
      </c>
      <c r="H9" s="300" t="n">
        <f>'LH01 部门决算量化评价表'!H9</f>
        <v>5.0</v>
      </c>
      <c r="I9" s="298" t="inlineStr">
        <is>
          <t>人员经费：（决算数－年初预算数）/年初预算数*100%</t>
        </is>
      </c>
      <c r="J9" s="298" t="inlineStr">
        <is>
          <t>差异率≤0，得满分；差异率﹥0时，每增加10%（含）扣减0.5分，减至0分为止。</t>
        </is>
      </c>
    </row>
    <row r="10" customHeight="true" ht="45.0">
      <c r="A10" s="90"/>
      <c r="B10" s="90"/>
      <c r="C10" s="90"/>
      <c r="D10" s="78"/>
      <c r="E10" s="298" t="inlineStr">
        <is>
          <t>公用经费预决算差异率</t>
        </is>
      </c>
      <c r="F10" s="92" t="inlineStr">
        <is>
          <t>4</t>
        </is>
      </c>
      <c r="G10" s="108" t="n">
        <f>'LH01 部门决算量化评价表'!G10</f>
        <v>0.0</v>
      </c>
      <c r="H10" s="300" t="n">
        <f>'LH01 部门决算量化评价表'!H10</f>
        <v>4.0</v>
      </c>
      <c r="I10" s="298" t="inlineStr">
        <is>
          <t>公用经费：（决算数－年初预算数）/年初预算数*100%</t>
        </is>
      </c>
      <c r="J10" s="298" t="inlineStr">
        <is>
          <t>差异率≤0，得满分；差异率﹥0时，每增加5%（含）扣减0.5分，减至0分为止。</t>
        </is>
      </c>
    </row>
    <row r="11" customHeight="true" ht="45.0">
      <c r="A11" s="90"/>
      <c r="B11" s="90"/>
      <c r="C11" s="294" t="inlineStr">
        <is>
          <t>预算执行的有效性</t>
        </is>
      </c>
      <c r="D11" s="296" t="inlineStr">
        <is>
          <t>50</t>
        </is>
      </c>
      <c r="E11" s="298" t="inlineStr">
        <is>
          <t>人员经费预算执行差异率</t>
        </is>
      </c>
      <c r="F11" s="92" t="inlineStr">
        <is>
          <t>10</t>
        </is>
      </c>
      <c r="G11" s="108" t="n">
        <f>'LH01 部门决算量化评价表'!G11</f>
        <v>0.0</v>
      </c>
      <c r="H11" s="300" t="n">
        <f>'LH01 部门决算量化评价表'!H11</f>
        <v>10.0</v>
      </c>
      <c r="I11" s="298" t="inlineStr">
        <is>
          <t>人员经费：（决算数－调整预算数）/调整预算数*100%</t>
        </is>
      </c>
      <c r="J11" s="298" t="inlineStr">
        <is>
          <t>差异率＝0，得满分；差异率（绝对值）&gt;0时，每增加5%（含）扣减0.5分，减至0分为止。</t>
        </is>
      </c>
    </row>
    <row r="12" customHeight="true" ht="45.0">
      <c r="A12" s="90"/>
      <c r="B12" s="90"/>
      <c r="C12" s="90"/>
      <c r="D12" s="78"/>
      <c r="E12" s="298" t="inlineStr">
        <is>
          <t>公用经费预算执行差异率</t>
        </is>
      </c>
      <c r="F12" s="92" t="inlineStr">
        <is>
          <t>10</t>
        </is>
      </c>
      <c r="G12" s="108" t="n">
        <f>'LH01 部门决算量化评价表'!G12</f>
        <v>0.0</v>
      </c>
      <c r="H12" s="300" t="n">
        <f>'LH01 部门决算量化评价表'!H12</f>
        <v>10.0</v>
      </c>
      <c r="I12" s="298" t="inlineStr">
        <is>
          <t>公用经费：（决算数－调整预算数）/调整预算数*100%</t>
        </is>
      </c>
      <c r="J12" s="298" t="inlineStr">
        <is>
          <t>差异率＝0，得满分；差异率（绝对值）&gt;0时，每增加5%（含）扣减0.5分，减至0分为止。</t>
        </is>
      </c>
    </row>
    <row r="13" customHeight="true" ht="45.0">
      <c r="A13" s="90"/>
      <c r="B13" s="90"/>
      <c r="C13" s="90"/>
      <c r="D13" s="78"/>
      <c r="E13" s="298" t="inlineStr">
        <is>
          <t>财政拨款结转和结余率</t>
        </is>
      </c>
      <c r="F13" s="92" t="inlineStr">
        <is>
          <t>10</t>
        </is>
      </c>
      <c r="G13" s="108" t="n">
        <f>'LH01 部门决算量化评价表'!G13</f>
        <v>0.0</v>
      </c>
      <c r="H13" s="300" t="n">
        <f>'LH01 部门决算量化评价表'!H13</f>
        <v>10.0</v>
      </c>
      <c r="I13" s="298" t="inlineStr">
        <is>
          <t>财政拨款结转和结余：（本年年末数/支出调整预算数总计）*100%</t>
        </is>
      </c>
      <c r="J13" s="298" t="inlineStr">
        <is>
          <t>结转和结余率=0，得满分；结转和结余率（绝对值）&gt;0时，每增加5%（含）扣减0.5分，减至0分为止。</t>
        </is>
      </c>
    </row>
    <row r="14" customHeight="true" ht="45.0">
      <c r="A14" s="90"/>
      <c r="B14" s="90"/>
      <c r="C14" s="90"/>
      <c r="D14" s="78"/>
      <c r="E14" s="298" t="inlineStr">
        <is>
          <t>财政拨款结转上下年变动率</t>
        </is>
      </c>
      <c r="F14" s="92" t="inlineStr">
        <is>
          <t>7</t>
        </is>
      </c>
      <c r="G14" s="108" t="n">
        <f>'LH01 部门决算量化评价表'!G14</f>
        <v>0.0</v>
      </c>
      <c r="H14" s="300" t="n">
        <f>'LH01 部门决算量化评价表'!H14</f>
        <v>7.0</v>
      </c>
      <c r="I14" s="298" t="inlineStr">
        <is>
          <t>财政拨款结转：（本年年末数－上年年末数）/上年年末数*100%</t>
        </is>
      </c>
      <c r="J14" s="298" t="inlineStr">
        <is>
          <t>比重≤0，得满分；比重（绝对值）﹥0时，每增加5%（含）扣减0.5分，减至0分为止。</t>
        </is>
      </c>
    </row>
    <row r="15" customHeight="true" ht="45.0">
      <c r="A15" s="90"/>
      <c r="B15" s="90"/>
      <c r="C15" s="90"/>
      <c r="D15" s="78"/>
      <c r="E15" s="298" t="inlineStr">
        <is>
          <t>财政拨款结余上下年变动率</t>
        </is>
      </c>
      <c r="F15" s="92" t="inlineStr">
        <is>
          <t>3</t>
        </is>
      </c>
      <c r="G15" s="108" t="n">
        <f>'LH01 部门决算量化评价表'!G15</f>
        <v>0.0</v>
      </c>
      <c r="H15" s="300" t="n">
        <f>'LH01 部门决算量化评价表'!H15</f>
        <v>3.0</v>
      </c>
      <c r="I15" s="298" t="inlineStr">
        <is>
          <t>财政拨款结余：（本年年末数－上年年末数）/上年年末数*100%</t>
        </is>
      </c>
      <c r="J15" s="298" t="inlineStr">
        <is>
          <t>比重≤0，得满分；比重（绝对值）﹥0时，每增加5%（含）扣减0.5分，减至0分为止。</t>
        </is>
      </c>
    </row>
    <row r="16" customHeight="true" ht="45.0">
      <c r="A16" s="90"/>
      <c r="B16" s="90"/>
      <c r="C16" s="90"/>
      <c r="D16" s="78"/>
      <c r="E16" s="298" t="inlineStr">
        <is>
          <t>项目支出预算执行进度上下年差异率</t>
        </is>
      </c>
      <c r="F16" s="92" t="inlineStr">
        <is>
          <t>5</t>
        </is>
      </c>
      <c r="G16" s="108" t="n">
        <f>'LH01 部门决算量化评价表'!G16</f>
        <v>0.0</v>
      </c>
      <c r="H16" s="300" t="n">
        <f>'LH01 部门决算量化评价表'!H16</f>
        <v>5.0</v>
      </c>
      <c r="I16" s="298" t="inlineStr">
        <is>
          <t>项目支出：（本年执行进度－上年执行进度）/上年执行进度*100%</t>
        </is>
      </c>
      <c r="J16" s="298" t="inlineStr">
        <is>
          <t>差异率≥0，得满分；差异率＜0时，差异值（绝对值）增加3%（含）扣减0.5分，减至0分为止。</t>
        </is>
      </c>
    </row>
    <row r="17" customHeight="true" ht="45.0">
      <c r="A17" s="90"/>
      <c r="B17" s="90"/>
      <c r="C17" s="90"/>
      <c r="D17" s="78"/>
      <c r="E17" s="298" t="inlineStr">
        <is>
          <t>“三公”经费支出预决算差异率</t>
        </is>
      </c>
      <c r="F17" s="92" t="inlineStr">
        <is>
          <t>5</t>
        </is>
      </c>
      <c r="G17" s="108" t="n">
        <f>'LH01 部门决算量化评价表'!G17</f>
        <v>0.0</v>
      </c>
      <c r="H17" s="300" t="n">
        <f>'LH01 部门决算量化评价表'!H17</f>
        <v>5.0</v>
      </c>
      <c r="I17" s="298" t="inlineStr">
        <is>
          <t>“三公”经费：（决算数－年初预算数/年初预算数）*100%</t>
        </is>
      </c>
      <c r="J17" s="298" t="inlineStr">
        <is>
          <t>差异率≤0，得满分；差异率&gt;0时，每增加5%（含）扣减1分，减至0分为止。</t>
        </is>
      </c>
    </row>
    <row r="18" customHeight="true" ht="45.0">
      <c r="A18" s="90"/>
      <c r="B18" s="90"/>
      <c r="C18" s="84" t="inlineStr">
        <is>
          <t>预算编制及执行的规范性</t>
        </is>
      </c>
      <c r="D18" s="302" t="inlineStr">
        <is>
          <t>10</t>
        </is>
      </c>
      <c r="E18" s="298" t="inlineStr">
        <is>
          <t>财政拨款项目支出中开支在职人员及离退休经费比重</t>
        </is>
      </c>
      <c r="F18" s="92" t="inlineStr">
        <is>
          <t>5</t>
        </is>
      </c>
      <c r="G18" s="108" t="n">
        <f>'LH01 部门决算量化评价表'!G18</f>
        <v>0.0</v>
      </c>
      <c r="H18" s="300" t="n">
        <f>'LH01 部门决算量化评价表'!H18</f>
        <v>5.0</v>
      </c>
      <c r="I18" s="298" t="inlineStr">
        <is>
          <t>财政拨款项目支出：（工资福利支出+离休费+退休费）/项目支出合计*100%</t>
        </is>
      </c>
      <c r="J18" s="298" t="inlineStr">
        <is>
          <t>比重＝0，得满分；比重﹥0时，每增加1%（含）扣减0.5分，减至0分为止。</t>
        </is>
      </c>
    </row>
    <row r="19" customHeight="true" ht="45.0">
      <c r="A19" s="90"/>
      <c r="B19" s="90"/>
      <c r="C19" s="90"/>
      <c r="D19" s="78"/>
      <c r="E19" s="298" t="inlineStr">
        <is>
          <t>基本支出中列支房屋建筑物购建、大型修缮、基础设施建设、物资储备比重</t>
        </is>
      </c>
      <c r="F19" s="92" t="inlineStr">
        <is>
          <t>5</t>
        </is>
      </c>
      <c r="G19" s="108" t="n">
        <f>'LH01 部门决算量化评价表'!G19</f>
        <v>0.0</v>
      </c>
      <c r="H19" s="300" t="n">
        <f>'LH01 部门决算量化评价表'!H19</f>
        <v>5.0</v>
      </c>
      <c r="I19" s="298" t="inlineStr">
        <is>
          <t>基本支出：（房屋建筑物构建+大型修缮+基础设施建设+物资储备）/公用经费*100%</t>
        </is>
      </c>
      <c r="J19" s="29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298" t="inlineStr">
        <is>
          <t>货币资金变动率</t>
        </is>
      </c>
      <c r="F20" s="92" t="inlineStr">
        <is>
          <t>5</t>
        </is>
      </c>
      <c r="G20" s="108" t="n">
        <f>'LH01 部门决算量化评价表'!G20</f>
        <v>0.0</v>
      </c>
      <c r="H20" s="300" t="n">
        <f>'LH01 部门决算量化评价表'!H20</f>
        <v>5.0</v>
      </c>
      <c r="I20" s="298" t="inlineStr">
        <is>
          <t>货币资金：（期末数－期初数）/期初数*100%</t>
        </is>
      </c>
      <c r="J20" s="298" t="inlineStr">
        <is>
          <t>变动率≤0，得满分；变动率﹥0时，每增加5%（含）扣减0.5分，减至0分为止。</t>
        </is>
      </c>
    </row>
    <row r="21" customHeight="true" ht="45.0">
      <c r="A21" s="90"/>
      <c r="B21" s="90"/>
      <c r="C21" s="84" t="inlineStr">
        <is>
          <t>负债状况</t>
        </is>
      </c>
      <c r="D21" s="302" t="inlineStr">
        <is>
          <t>5</t>
        </is>
      </c>
      <c r="E21" s="298" t="inlineStr">
        <is>
          <t>借款变动率</t>
        </is>
      </c>
      <c r="F21" s="92" t="inlineStr">
        <is>
          <t>4</t>
        </is>
      </c>
      <c r="G21" s="108" t="n">
        <f>'LH01 部门决算量化评价表'!G21</f>
        <v>0.0</v>
      </c>
      <c r="H21" s="300" t="n">
        <f>'LH01 部门决算量化评价表'!H21</f>
        <v>4.0</v>
      </c>
      <c r="I21" s="298" t="inlineStr">
        <is>
          <t>借款：（期末数－期初数）/期初数*100%</t>
        </is>
      </c>
      <c r="J21" s="298" t="inlineStr">
        <is>
          <t>变动率≤0，得满分；变动率﹥0时，每增加5%（含）扣减0.5分，减至0分为止。</t>
        </is>
      </c>
    </row>
    <row r="22" customHeight="true" ht="45.0">
      <c r="A22" s="90"/>
      <c r="B22" s="90"/>
      <c r="C22" s="90"/>
      <c r="D22" s="78"/>
      <c r="E22" s="298" t="inlineStr">
        <is>
          <t>应缴财政款及时性</t>
        </is>
      </c>
      <c r="F22" s="92" t="inlineStr">
        <is>
          <t>1</t>
        </is>
      </c>
      <c r="G22" s="108" t="n">
        <f>'LH01 部门决算量化评价表'!G22</f>
        <v>0.0</v>
      </c>
      <c r="H22" s="300" t="n">
        <f>'LH01 部门决算量化评价表'!H22</f>
        <v>1.0</v>
      </c>
      <c r="I22" s="298" t="inlineStr">
        <is>
          <t>应缴财政款年末按规定年终清缴后应无余额</t>
        </is>
      </c>
      <c r="J22" s="29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0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98.5</v>
      </c>
      <c r="I23" s="94" t="inlineStr">
        <is>
          <t>—</t>
        </is>
      </c>
      <c r="J23" s="94" t="inlineStr">
        <is>
          <t>—</t>
        </is>
      </c>
    </row>
    <row r="24" customHeight="true" ht="21.75">
      <c r="A24" s="308" t="inlineStr">
        <is>
          <t>注：1.财务状况不含企业化管理事业单位和民间非营利组织。</t>
        </is>
      </c>
      <c r="B24" s="310"/>
      <c r="C24" s="310"/>
      <c r="D24" s="310"/>
      <c r="E24" s="310"/>
      <c r="F24" s="310"/>
      <c r="G24" s="310"/>
      <c r="H24" s="310"/>
      <c r="I24" s="310"/>
      <c r="J24" s="310"/>
    </row>
    <row r="25" customHeight="true" ht="21.75">
      <c r="A25" s="308" t="inlineStr">
        <is>
          <t xml:space="preserve">    2.财政拨款结转和结余率、财政拨款结转和结余上下年变动率评价指标中，中央部门上年、本年年末结转和结余数均不含暂付款。</t>
        </is>
      </c>
      <c r="B25" s="310"/>
      <c r="C25" s="310"/>
      <c r="D25" s="310"/>
      <c r="E25" s="310"/>
      <c r="F25" s="310"/>
      <c r="G25" s="310"/>
      <c r="H25" s="310"/>
      <c r="I25" s="310"/>
      <c r="J25" s="310"/>
    </row>
    <row r="26" customHeight="true" ht="21.75">
      <c r="A26" s="308" t="inlineStr">
        <is>
          <t xml:space="preserve">    3.各项评分标准中，对于分子不为0且分母为0的情况，按0分计算；分子、分母同为0的情况，按满分计算。</t>
        </is>
      </c>
      <c r="B26" s="310"/>
      <c r="C26" s="310"/>
      <c r="D26" s="310"/>
      <c r="E26" s="310"/>
      <c r="F26" s="310"/>
      <c r="G26" s="310"/>
      <c r="H26" s="310"/>
      <c r="I26" s="310"/>
      <c r="J26" s="31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45.0">
      <c r="A1" s="312" t="inlineStr">
        <is>
          <t>附件信息表指标</t>
        </is>
      </c>
      <c r="B1" s="31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2090200.0</v>
      </c>
      <c r="D5" s="108" t="n">
        <v>1362140.33</v>
      </c>
      <c r="E5" s="108" t="n">
        <v>1362140.33</v>
      </c>
      <c r="F5" s="106" t="inlineStr">
        <is>
          <t>一、一般公共服务支出</t>
        </is>
      </c>
      <c r="G5" s="92" t="inlineStr">
        <is>
          <t>33</t>
        </is>
      </c>
      <c r="H5" s="108" t="n">
        <f>('Z01_1 财政拨款收入支出决算总表'!I5+'Z01_1 财政拨款收入支出决算总表'!J5+'Z01_1 财政拨款收入支出决算总表'!K5)</f>
        <v>0.0</v>
      </c>
      <c r="I5" s="108" t="n">
        <v>0.0</v>
      </c>
      <c r="J5" s="108" t="n">
        <v>0.0</v>
      </c>
      <c r="K5" s="108" t="n">
        <v>0.0</v>
      </c>
      <c r="L5" s="108" t="n">
        <f>('Z01_1 财政拨款收入支出决算总表'!M5+'Z01_1 财政拨款收入支出决算总表'!N5+'Z01_1 财政拨款收入支出决算总表'!O5)</f>
        <v>0.0</v>
      </c>
      <c r="M5" s="108" t="n">
        <v>0.0</v>
      </c>
      <c r="N5" s="108" t="n">
        <v>0.0</v>
      </c>
      <c r="O5" s="108" t="n">
        <v>0.0</v>
      </c>
      <c r="P5" s="108" t="n">
        <f>('Z01_1 财政拨款收入支出决算总表'!Q5+'Z01_1 财政拨款收入支出决算总表'!R5+'Z01_1 财政拨款收入支出决算总表'!S5)</f>
        <v>0.0</v>
      </c>
      <c r="Q5" s="108" t="n">
        <v>0.0</v>
      </c>
      <c r="R5" s="108" t="n">
        <v>0.0</v>
      </c>
      <c r="S5" s="110" t="n">
        <v>0.0</v>
      </c>
      <c r="T5" s="112" t="inlineStr">
        <is>
          <t>一、基本支出</t>
        </is>
      </c>
      <c r="U5" s="92" t="inlineStr">
        <is>
          <t>59</t>
        </is>
      </c>
      <c r="V5" s="108" t="n">
        <f>('Z01_1 财政拨款收入支出决算总表'!W5+'Z01_1 财政拨款收入支出决算总表'!X5+'Z01_1 财政拨款收入支出决算总表'!Y5)</f>
        <v>0.0</v>
      </c>
      <c r="W5" s="108" t="n">
        <f>'Z01_1 财政拨款收入支出决算总表'!W6 + 'Z01_1 财政拨款收入支出决算总表'!W7</f>
        <v>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0.0</v>
      </c>
      <c r="AA5" s="108" t="n">
        <f>'Z01_1 财政拨款收入支出决算总表'!AA6 + 'Z01_1 财政拨款收入支出决算总表'!AA7</f>
        <v>0.0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0.0</v>
      </c>
      <c r="AE5" s="108" t="n">
        <f>'Z01_1 财政拨款收入支出决算总表'!AE6 + 'Z01_1 财政拨款收入支出决算总表'!AE7</f>
        <v>0.0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6980000.0</v>
      </c>
      <c r="D6" s="108" t="n">
        <v>6574271.0</v>
      </c>
      <c r="E6" s="108" t="n">
        <v>6574271.0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0.0</v>
      </c>
      <c r="W6" s="108" t="n">
        <v>0.0</v>
      </c>
      <c r="X6" s="108" t="n">
        <v>0.0</v>
      </c>
      <c r="Y6" s="108" t="n">
        <v>0.0</v>
      </c>
      <c r="Z6" s="108" t="n">
        <f>('Z01_1 财政拨款收入支出决算总表'!AA6+'Z01_1 财政拨款收入支出决算总表'!AB6+'Z01_1 财政拨款收入支出决算总表'!AC6)</f>
        <v>0.0</v>
      </c>
      <c r="AA6" s="108" t="n">
        <v>0.0</v>
      </c>
      <c r="AB6" s="108" t="n">
        <v>0.0</v>
      </c>
      <c r="AC6" s="108" t="n">
        <v>0.0</v>
      </c>
      <c r="AD6" s="108" t="n">
        <f>('Z01_1 财政拨款收入支出决算总表'!AE6+'Z01_1 财政拨款收入支出决算总表'!AF6+'Z01_1 财政拨款收入支出决算总表'!AG6)</f>
        <v>0.0</v>
      </c>
      <c r="AE6" s="108" t="n">
        <v>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0.0</v>
      </c>
      <c r="W7" s="108" t="n">
        <v>0.0</v>
      </c>
      <c r="X7" s="108" t="n">
        <v>0.0</v>
      </c>
      <c r="Y7" s="108" t="n">
        <v>0.0</v>
      </c>
      <c r="Z7" s="108" t="n">
        <f>('Z01_1 财政拨款收入支出决算总表'!AA7+'Z01_1 财政拨款收入支出决算总表'!AB7+'Z01_1 财政拨款收入支出决算总表'!AC7)</f>
        <v>0.0</v>
      </c>
      <c r="AA7" s="108" t="n">
        <v>0.0</v>
      </c>
      <c r="AB7" s="108" t="n">
        <v>0.0</v>
      </c>
      <c r="AC7" s="108" t="n">
        <v>0.0</v>
      </c>
      <c r="AD7" s="108" t="n">
        <f>('Z01_1 财政拨款收入支出决算总表'!AE7+'Z01_1 财政拨款收入支出决算总表'!AF7+'Z01_1 财政拨款收入支出决算总表'!AG7)</f>
        <v>0.0</v>
      </c>
      <c r="AE7" s="108" t="n">
        <v>0.0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9070200.0</v>
      </c>
      <c r="W8" s="108" t="n">
        <v>2090200.0</v>
      </c>
      <c r="X8" s="108" t="n">
        <v>6980000.0</v>
      </c>
      <c r="Y8" s="108" t="n">
        <v>0.0</v>
      </c>
      <c r="Z8" s="108" t="n">
        <f>('Z01_1 财政拨款收入支出决算总表'!AA8+'Z01_1 财政拨款收入支出决算总表'!AB8+'Z01_1 财政拨款收入支出决算总表'!AC8)</f>
        <v>7936411.33</v>
      </c>
      <c r="AA8" s="108" t="n">
        <v>1362140.33</v>
      </c>
      <c r="AB8" s="108" t="n">
        <v>6574271.0</v>
      </c>
      <c r="AC8" s="108" t="n">
        <v>0.0</v>
      </c>
      <c r="AD8" s="108" t="n">
        <f>('Z01_1 财政拨款收入支出决算总表'!AE8+'Z01_1 财政拨款收入支出决算总表'!AF8+'Z01_1 财政拨款收入支出决算总表'!AG8)</f>
        <v>7936411.33</v>
      </c>
      <c r="AE8" s="108" t="n">
        <v>1362140.33</v>
      </c>
      <c r="AF8" s="108" t="n">
        <v>6574271.0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6980000.0</v>
      </c>
      <c r="I15" s="108" t="n">
        <v>0.0</v>
      </c>
      <c r="J15" s="108" t="n">
        <v>6980000.0</v>
      </c>
      <c r="K15" s="108" t="n">
        <v>0.0</v>
      </c>
      <c r="L15" s="108" t="n">
        <f>('Z01_1 财政拨款收入支出决算总表'!M15+'Z01_1 财政拨款收入支出决算总表'!N15+'Z01_1 财政拨款收入支出决算总表'!O15)</f>
        <v>6574271.0</v>
      </c>
      <c r="M15" s="108" t="n">
        <v>0.0</v>
      </c>
      <c r="N15" s="108" t="n">
        <v>6574271.0</v>
      </c>
      <c r="O15" s="108" t="n">
        <v>0.0</v>
      </c>
      <c r="P15" s="108" t="n">
        <f>('Z01_1 财政拨款收入支出决算总表'!Q15+'Z01_1 财政拨款收入支出决算总表'!R15+'Z01_1 财政拨款收入支出决算总表'!S15)</f>
        <v>6574271.0</v>
      </c>
      <c r="Q15" s="108" t="n">
        <v>0.0</v>
      </c>
      <c r="R15" s="108" t="n">
        <v>6574271.0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7936411.33</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1362140.33</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6574271.0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0.0</v>
      </c>
      <c r="AE16" s="108" t="n">
        <v>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4508326.33</v>
      </c>
      <c r="AE17" s="108" t="n">
        <v>1362140.33</v>
      </c>
      <c r="AF17" s="108" t="n">
        <v>3146186.0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3428085.0</v>
      </c>
      <c r="AE21" s="108" t="n">
        <v>0.0</v>
      </c>
      <c r="AF21" s="108" t="n">
        <v>3428085.0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1574000.0</v>
      </c>
      <c r="I22" s="108" t="n">
        <v>1574000.0</v>
      </c>
      <c r="J22" s="108" t="n">
        <v>0.0</v>
      </c>
      <c r="K22" s="108" t="n">
        <v>0.0</v>
      </c>
      <c r="L22" s="108" t="n">
        <f>('Z01_1 财政拨款收入支出决算总表'!M22+'Z01_1 财政拨款收入支出决算总表'!N22+'Z01_1 财政拨款收入支出决算总表'!O22)</f>
        <v>922323.85</v>
      </c>
      <c r="M22" s="108" t="n">
        <v>922323.85</v>
      </c>
      <c r="N22" s="108" t="n">
        <v>0.0</v>
      </c>
      <c r="O22" s="108" t="n">
        <v>0.0</v>
      </c>
      <c r="P22" s="108" t="n">
        <f>('Z01_1 财政拨款收入支出决算总表'!Q22+'Z01_1 财政拨款收入支出决算总表'!R22+'Z01_1 财政拨款收入支出决算总表'!S22)</f>
        <v>922323.85</v>
      </c>
      <c r="Q22" s="108" t="n">
        <v>922323.85</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516200.0</v>
      </c>
      <c r="I26" s="108" t="n">
        <v>516200.0</v>
      </c>
      <c r="J26" s="108" t="n">
        <v>0.0</v>
      </c>
      <c r="K26" s="108" t="n">
        <v>0.0</v>
      </c>
      <c r="L26" s="108" t="n">
        <f>('Z01_1 财政拨款收入支出决算总表'!M26+'Z01_1 财政拨款收入支出决算总表'!N26+'Z01_1 财政拨款收入支出决算总表'!O26)</f>
        <v>436216.48</v>
      </c>
      <c r="M26" s="108" t="n">
        <v>436216.48</v>
      </c>
      <c r="N26" s="108" t="n">
        <v>0.0</v>
      </c>
      <c r="O26" s="108" t="n">
        <v>0.0</v>
      </c>
      <c r="P26" s="108" t="n">
        <f>('Z01_1 财政拨款收入支出决算总表'!Q26+'Z01_1 财政拨款收入支出决算总表'!R26+'Z01_1 财政拨款收入支出决算总表'!S26)</f>
        <v>436216.48</v>
      </c>
      <c r="Q26" s="108" t="n">
        <v>436216.48</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3600.0</v>
      </c>
      <c r="M27" s="108" t="n">
        <v>3600.0</v>
      </c>
      <c r="N27" s="108" t="n">
        <v>0.0</v>
      </c>
      <c r="O27" s="108" t="n">
        <v>0.0</v>
      </c>
      <c r="P27" s="108" t="n">
        <f>('Z01_1 财政拨款收入支出决算总表'!Q27+'Z01_1 财政拨款收入支出决算总表'!R27+'Z01_1 财政拨款收入支出决算总表'!S27)</f>
        <v>3600.0</v>
      </c>
      <c r="Q27" s="108" t="n">
        <v>3600.0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9070200.0</v>
      </c>
      <c r="D31" s="108" t="n">
        <f>('Z01_1 财政拨款收入支出决算总表'!D5+'Z01_1 财政拨款收入支出决算总表'!D6+'Z01_1 财政拨款收入支出决算总表'!D7)</f>
        <v>7936411.33</v>
      </c>
      <c r="E31" s="108" t="n">
        <f>('Z01_1 财政拨款收入支出决算总表'!E5+'Z01_1 财政拨款收入支出决算总表'!E6+'Z01_1 财政拨款收入支出决算总表'!E7)</f>
        <v>7936411.33</v>
      </c>
      <c r="F31" s="122" t="inlineStr">
        <is>
          <t>本年支出合计</t>
        </is>
      </c>
      <c r="G31" s="92" t="inlineStr">
        <is>
          <t>85</t>
        </is>
      </c>
      <c r="H31" s="108" t="n">
        <f>'Z01_1 财政拨款收入支出决算总表'!V31</f>
        <v>9070200.0</v>
      </c>
      <c r="I31" s="108" t="n">
        <f>'Z01_1 财政拨款收入支出决算总表'!W31</f>
        <v>2090200.0</v>
      </c>
      <c r="J31" s="108" t="n">
        <f>'Z01_1 财政拨款收入支出决算总表'!X31</f>
        <v>6980000.0</v>
      </c>
      <c r="K31" s="108" t="n">
        <f>'Z01_1 财政拨款收入支出决算总表'!Y31</f>
        <v>0.0</v>
      </c>
      <c r="L31" s="108" t="n">
        <f>'Z01_1 财政拨款收入支出决算总表'!Z31</f>
        <v>7936411.33</v>
      </c>
      <c r="M31" s="108" t="n">
        <f>'Z01_1 财政拨款收入支出决算总表'!AA31</f>
        <v>1362140.33</v>
      </c>
      <c r="N31" s="108" t="n">
        <f>'Z01_1 财政拨款收入支出决算总表'!AB31</f>
        <v>6574271.0</v>
      </c>
      <c r="O31" s="108" t="n">
        <f>'Z01_1 财政拨款收入支出决算总表'!AC31</f>
        <v>0.0</v>
      </c>
      <c r="P31" s="108" t="n">
        <f>'Z01_1 财政拨款收入支出决算总表'!AD31</f>
        <v>7936411.33</v>
      </c>
      <c r="Q31" s="108" t="n">
        <f>'Z01_1 财政拨款收入支出决算总表'!AE31</f>
        <v>1362140.33</v>
      </c>
      <c r="R31" s="108" t="n">
        <f>'Z01_1 财政拨款收入支出决算总表'!AF31</f>
        <v>6574271.0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9070200.0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2090200.0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6980000.0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7936411.33</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1362140.33</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6574271.0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7936411.33</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1362140.33</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6574271.0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9070200.0</v>
      </c>
      <c r="D36" s="132" t="n">
        <f>'Z01_1 财政拨款收入支出决算总表'!D31 + 'Z01_1 财政拨款收入支出决算总表'!D32</f>
        <v>7936411.33</v>
      </c>
      <c r="E36" s="132" t="n">
        <f>'Z01_1 财政拨款收入支出决算总表'!E31 + 'Z01_1 财政拨款收入支出决算总表'!E32</f>
        <v>7936411.33</v>
      </c>
      <c r="F36" s="128" t="inlineStr">
        <is>
          <t>总计</t>
        </is>
      </c>
      <c r="G36" s="130" t="inlineStr">
        <is>
          <t>90</t>
        </is>
      </c>
      <c r="H36" s="132" t="n">
        <f>'Z01_1 财政拨款收入支出决算总表'!V36</f>
        <v>9070200.0</v>
      </c>
      <c r="I36" s="132" t="n">
        <f>'Z01_1 财政拨款收入支出决算总表'!W36</f>
        <v>2090200.0</v>
      </c>
      <c r="J36" s="132" t="n">
        <f>'Z01_1 财政拨款收入支出决算总表'!X36</f>
        <v>6980000.0</v>
      </c>
      <c r="K36" s="132" t="n">
        <f>'Z01_1 财政拨款收入支出决算总表'!Y36</f>
        <v>0.0</v>
      </c>
      <c r="L36" s="132" t="n">
        <f>'Z01_1 财政拨款收入支出决算总表'!Z36</f>
        <v>7936411.33</v>
      </c>
      <c r="M36" s="132" t="n">
        <f>'Z01_1 财政拨款收入支出决算总表'!AA36</f>
        <v>1362140.33</v>
      </c>
      <c r="N36" s="132" t="n">
        <f>'Z01_1 财政拨款收入支出决算总表'!AB36</f>
        <v>6574271.0</v>
      </c>
      <c r="O36" s="132" t="n">
        <f>'Z01_1 财政拨款收入支出决算总表'!AC36</f>
        <v>0.0</v>
      </c>
      <c r="P36" s="132" t="n">
        <f>'Z01_1 财政拨款收入支出决算总表'!AD36</f>
        <v>7936411.33</v>
      </c>
      <c r="Q36" s="132" t="n">
        <f>'Z01_1 财政拨款收入支出决算总表'!AE36</f>
        <v>1362140.33</v>
      </c>
      <c r="R36" s="132" t="n">
        <f>'Z01_1 财政拨款收入支出决算总表'!AF36</f>
        <v>6574271.0</v>
      </c>
      <c r="S36" s="134" t="n">
        <f>'Z01_1 财政拨款收入支出决算总表'!AG36</f>
        <v>0.0</v>
      </c>
      <c r="T36" s="136" t="inlineStr">
        <is>
          <t>总计</t>
        </is>
      </c>
      <c r="U36" s="130" t="inlineStr">
        <is>
          <t>90</t>
        </is>
      </c>
      <c r="V36" s="132" t="n">
        <f>'Z01_1 财政拨款收入支出决算总表'!V31 + 'Z01_1 财政拨款收入支出决算总表'!V32</f>
        <v>9070200.0</v>
      </c>
      <c r="W36" s="132" t="n">
        <f>'Z01_1 财政拨款收入支出决算总表'!W31 + 'Z01_1 财政拨款收入支出决算总表'!W32</f>
        <v>2090200.0</v>
      </c>
      <c r="X36" s="132" t="n">
        <f>'Z01_1 财政拨款收入支出决算总表'!X31 + 'Z01_1 财政拨款收入支出决算总表'!X32</f>
        <v>6980000.0</v>
      </c>
      <c r="Y36" s="132" t="n">
        <f>'Z01_1 财政拨款收入支出决算总表'!Y31 + 'Z01_1 财政拨款收入支出决算总表'!Y32</f>
        <v>0.0</v>
      </c>
      <c r="Z36" s="132" t="n">
        <f>'Z01_1 财政拨款收入支出决算总表'!Z31 + 'Z01_1 财政拨款收入支出决算总表'!Z32</f>
        <v>7936411.33</v>
      </c>
      <c r="AA36" s="132" t="n">
        <f>'Z01_1 财政拨款收入支出决算总表'!AA31 + 'Z01_1 财政拨款收入支出决算总表'!AA32</f>
        <v>1362140.33</v>
      </c>
      <c r="AB36" s="132" t="n">
        <f>'Z01_1 财政拨款收入支出决算总表'!AB31 + 'Z01_1 财政拨款收入支出决算总表'!AB32</f>
        <v>6574271.0</v>
      </c>
      <c r="AC36" s="132" t="n">
        <f>'Z01_1 财政拨款收入支出决算总表'!AC31 + 'Z01_1 财政拨款收入支出决算总表'!AC32</f>
        <v>0.0</v>
      </c>
      <c r="AD36" s="132" t="n">
        <f>'Z01_1 财政拨款收入支出决算总表'!AD31 + 'Z01_1 财政拨款收入支出决算总表'!AD32</f>
        <v>7936411.33</v>
      </c>
      <c r="AE36" s="132" t="n">
        <f>'Z01_1 财政拨款收入支出决算总表'!AE31 + 'Z01_1 财政拨款收入支出决算总表'!AE32</f>
        <v>1362140.33</v>
      </c>
      <c r="AF36" s="132" t="n">
        <f>'Z01_1 财政拨款收入支出决算总表'!AF31 + 'Z01_1 财政拨款收入支出决算总表'!AF32</f>
        <v>6574271.0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7936411.33</v>
      </c>
      <c r="J6" s="24" t="n">
        <f>SUM('Z02 收入支出决算表'!J7)</f>
        <v>7936411.33</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2120802</t>
        </is>
      </c>
      <c r="B7" s="174"/>
      <c r="C7" s="174"/>
      <c r="D7" s="30" t="inlineStr">
        <is>
          <t>土地开发支出</t>
        </is>
      </c>
      <c r="E7" s="24" t="n">
        <v>0.0</v>
      </c>
      <c r="F7" s="24" t="n">
        <v>0.0</v>
      </c>
      <c r="G7" s="24" t="n">
        <v>0.0</v>
      </c>
      <c r="H7" s="24" t="n">
        <v>0.0</v>
      </c>
      <c r="I7" s="24" t="n">
        <v>6574271.0</v>
      </c>
      <c r="J7" s="24" t="n">
        <v>6574271.0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2200104</t>
        </is>
      </c>
      <c r="B8" s="174"/>
      <c r="C8" s="174"/>
      <c r="D8" s="30" t="inlineStr">
        <is>
          <t>自然资源规划及管理</t>
        </is>
      </c>
      <c r="E8" s="24" t="n">
        <v>0.0</v>
      </c>
      <c r="F8" s="24" t="n">
        <v>0.0</v>
      </c>
      <c r="G8" s="24" t="n">
        <v>0.0</v>
      </c>
      <c r="H8" s="24" t="n">
        <v>0.0</v>
      </c>
      <c r="I8" s="24" t="n">
        <v>522394.85</v>
      </c>
      <c r="J8" s="24" t="n">
        <v>522394.85</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2200199</t>
        </is>
      </c>
      <c r="B9" s="174"/>
      <c r="C9" s="174"/>
      <c r="D9" s="30" t="inlineStr">
        <is>
          <t>其他自然资源事务支出</t>
        </is>
      </c>
      <c r="E9" s="24" t="n">
        <v>0.0</v>
      </c>
      <c r="F9" s="24" t="n">
        <v>0.0</v>
      </c>
      <c r="G9" s="24" t="n">
        <v>0.0</v>
      </c>
      <c r="H9" s="24" t="n">
        <v>0.0</v>
      </c>
      <c r="I9" s="24" t="n">
        <v>399929.0</v>
      </c>
      <c r="J9" s="24" t="n">
        <v>399929.0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2240104</t>
        </is>
      </c>
      <c r="B10" s="174"/>
      <c r="C10" s="174"/>
      <c r="D10" s="30" t="inlineStr">
        <is>
          <t>灾害风险防治</t>
        </is>
      </c>
      <c r="E10" s="24" t="n">
        <v>0.0</v>
      </c>
      <c r="F10" s="24" t="n">
        <v>0.0</v>
      </c>
      <c r="G10" s="24" t="n">
        <v>0.0</v>
      </c>
      <c r="H10" s="24" t="n">
        <v>0.0</v>
      </c>
      <c r="I10" s="24" t="n">
        <v>436216.48</v>
      </c>
      <c r="J10" s="24" t="n">
        <v>436216.48</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2299999</t>
        </is>
      </c>
      <c r="B11" s="174"/>
      <c r="C11" s="174"/>
      <c r="D11" s="30" t="inlineStr">
        <is>
          <t>其他支出</t>
        </is>
      </c>
      <c r="E11" s="24" t="n">
        <f>('Z02 收入支出决算表'!F11+'Z02 收入支出决算表'!G11+'Z02 收入支出决算表'!H11)</f>
        <v>0.0</v>
      </c>
      <c r="F11" s="24" t="n">
        <v>0.0</v>
      </c>
      <c r="G11" s="24" t="n">
        <v>0.0</v>
      </c>
      <c r="H11" s="24" t="n">
        <v>0.0</v>
      </c>
      <c r="I11" s="24" t="n">
        <v>3600.0</v>
      </c>
      <c r="J11" s="24" t="n">
        <v>3600.0</v>
      </c>
      <c r="K11" s="24" t="n">
        <f>('Z02 收入支出决算表'!L11+'Z02 收入支出决算表'!M11+'Z02 收入支出决算表'!N11)</f>
        <v>0.0</v>
      </c>
      <c r="L11" s="24" t="n">
        <v>0.0</v>
      </c>
      <c r="M11" s="24" t="n">
        <v>0.0</v>
      </c>
      <c r="N11" s="26" t="n">
        <v>0.0</v>
      </c>
      <c r="O11" s="24" t="n">
        <v>0.0</v>
      </c>
      <c r="P11" s="24" t="n">
        <f>('Z02 收入支出决算表'!Q11+'Z02 收入支出决算表'!R11+'Z02 收入支出决算表'!S11+'Z02 收入支出决算表'!T11)</f>
        <v>0.0</v>
      </c>
      <c r="Q11" s="24" t="n">
        <v>0.0</v>
      </c>
      <c r="R11" s="24" t="n">
        <v>0.0</v>
      </c>
      <c r="S11" s="24" t="n">
        <v>0.0</v>
      </c>
      <c r="T11" s="24" t="n">
        <v>0.0</v>
      </c>
      <c r="U11" s="24" t="n">
        <f>('Z02 收入支出决算表'!V11+'Z02 收入支出决算表'!W11+'Z02 收入支出决算表'!X11)</f>
        <v>0.0</v>
      </c>
      <c r="V11" s="24" t="n">
        <v>0.0</v>
      </c>
      <c r="W11" s="24" t="n">
        <v>0.0</v>
      </c>
      <c r="X11" s="26" t="n">
        <v>0.0</v>
      </c>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7936411.33</v>
      </c>
      <c r="F6" s="24" t="n">
        <f>SUM('Z03 收入决算表'!F7)</f>
        <v>7936411.33</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2120802</t>
        </is>
      </c>
      <c r="B7" s="174"/>
      <c r="C7" s="174"/>
      <c r="D7" s="30" t="inlineStr">
        <is>
          <t>土地开发支出</t>
        </is>
      </c>
      <c r="E7" s="24" t="n">
        <v>6574271.0</v>
      </c>
      <c r="F7" s="24" t="n">
        <v>6574271.0</v>
      </c>
      <c r="G7" s="24" t="n">
        <v>0.0</v>
      </c>
      <c r="H7" s="24" t="n">
        <v>0.0</v>
      </c>
      <c r="I7" s="24" t="n">
        <v>0.0</v>
      </c>
      <c r="J7" s="24" t="n">
        <v>0.0</v>
      </c>
      <c r="K7" s="24" t="n">
        <v>0.0</v>
      </c>
      <c r="L7" s="26" t="n">
        <v>0.0</v>
      </c>
    </row>
    <row r="8" customHeight="true" ht="15.0">
      <c r="A8" s="172" t="inlineStr">
        <is>
          <t>2200104</t>
        </is>
      </c>
      <c r="B8" s="174"/>
      <c r="C8" s="174"/>
      <c r="D8" s="30" t="inlineStr">
        <is>
          <t>自然资源规划及管理</t>
        </is>
      </c>
      <c r="E8" s="24" t="n">
        <v>522394.85</v>
      </c>
      <c r="F8" s="24" t="n">
        <v>522394.85</v>
      </c>
      <c r="G8" s="24" t="n">
        <v>0.0</v>
      </c>
      <c r="H8" s="24" t="n">
        <v>0.0</v>
      </c>
      <c r="I8" s="24" t="n">
        <v>0.0</v>
      </c>
      <c r="J8" s="24" t="n">
        <v>0.0</v>
      </c>
      <c r="K8" s="24" t="n">
        <v>0.0</v>
      </c>
      <c r="L8" s="26" t="n">
        <v>0.0</v>
      </c>
    </row>
    <row r="9" customHeight="true" ht="15.0">
      <c r="A9" s="172" t="inlineStr">
        <is>
          <t>2200199</t>
        </is>
      </c>
      <c r="B9" s="174"/>
      <c r="C9" s="174"/>
      <c r="D9" s="30" t="inlineStr">
        <is>
          <t>其他自然资源事务支出</t>
        </is>
      </c>
      <c r="E9" s="24" t="n">
        <v>399929.0</v>
      </c>
      <c r="F9" s="24" t="n">
        <v>399929.0</v>
      </c>
      <c r="G9" s="24" t="n">
        <v>0.0</v>
      </c>
      <c r="H9" s="24" t="n">
        <v>0.0</v>
      </c>
      <c r="I9" s="24" t="n">
        <v>0.0</v>
      </c>
      <c r="J9" s="24" t="n">
        <v>0.0</v>
      </c>
      <c r="K9" s="24" t="n">
        <v>0.0</v>
      </c>
      <c r="L9" s="26" t="n">
        <v>0.0</v>
      </c>
    </row>
    <row r="10" customHeight="true" ht="15.0">
      <c r="A10" s="172" t="inlineStr">
        <is>
          <t>2240104</t>
        </is>
      </c>
      <c r="B10" s="174"/>
      <c r="C10" s="174"/>
      <c r="D10" s="30" t="inlineStr">
        <is>
          <t>灾害风险防治</t>
        </is>
      </c>
      <c r="E10" s="24" t="n">
        <v>436216.48</v>
      </c>
      <c r="F10" s="24" t="n">
        <v>436216.48</v>
      </c>
      <c r="G10" s="24" t="n">
        <v>0.0</v>
      </c>
      <c r="H10" s="24" t="n">
        <v>0.0</v>
      </c>
      <c r="I10" s="24" t="n">
        <v>0.0</v>
      </c>
      <c r="J10" s="24" t="n">
        <v>0.0</v>
      </c>
      <c r="K10" s="24" t="n">
        <v>0.0</v>
      </c>
      <c r="L10" s="26" t="n">
        <v>0.0</v>
      </c>
    </row>
    <row r="11" customHeight="true" ht="15.0">
      <c r="A11" s="172" t="inlineStr">
        <is>
          <t>2299999</t>
        </is>
      </c>
      <c r="B11" s="174"/>
      <c r="C11" s="174"/>
      <c r="D11" s="30" t="inlineStr">
        <is>
          <t>其他支出</t>
        </is>
      </c>
      <c r="E11" s="24" t="n">
        <f>'Z03 收入决算表'!F11 + 'Z03 收入决算表'!G11 + 'Z03 收入决算表'!H11 + 'Z03 收入决算表'!J11 + 'Z03 收入决算表'!K11 + 'Z03 收入决算表'!L11</f>
        <v>3600.0</v>
      </c>
      <c r="F11" s="24" t="n">
        <v>3600.0</v>
      </c>
      <c r="G11" s="24" t="n">
        <v>0.0</v>
      </c>
      <c r="H11" s="24" t="n">
        <v>0.0</v>
      </c>
      <c r="I11" s="24" t="n">
        <v>0.0</v>
      </c>
      <c r="J11" s="24" t="n">
        <v>0.0</v>
      </c>
      <c r="K11" s="24" t="n">
        <v>0.0</v>
      </c>
      <c r="L11" s="26"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7936411.33</v>
      </c>
      <c r="F6" s="24" t="n">
        <f>SUM('Z04 支出决算表'!F7)</f>
        <v>0.0</v>
      </c>
      <c r="G6" s="24" t="n">
        <f>SUM('Z04 支出决算表'!G7)</f>
        <v>7936411.33</v>
      </c>
      <c r="H6" s="24" t="n">
        <f>SUM('Z04 支出决算表'!H7)</f>
        <v>0.0</v>
      </c>
      <c r="I6" s="24" t="n">
        <f>SUM('Z04 支出决算表'!I7)</f>
        <v>0.0</v>
      </c>
      <c r="J6" s="26" t="n">
        <f>SUM('Z04 支出决算表'!J7)</f>
        <v>0.0</v>
      </c>
    </row>
    <row r="7" customHeight="true" ht="15.0">
      <c r="A7" s="172" t="inlineStr">
        <is>
          <t>2120802</t>
        </is>
      </c>
      <c r="B7" s="174"/>
      <c r="C7" s="174"/>
      <c r="D7" s="30" t="inlineStr">
        <is>
          <t>土地开发支出</t>
        </is>
      </c>
      <c r="E7" s="24" t="n">
        <v>6574271.0</v>
      </c>
      <c r="F7" s="24" t="n">
        <v>0.0</v>
      </c>
      <c r="G7" s="24" t="n">
        <v>6574271.0</v>
      </c>
      <c r="H7" s="24" t="n">
        <v>0.0</v>
      </c>
      <c r="I7" s="24" t="n">
        <v>0.0</v>
      </c>
      <c r="J7" s="26" t="n">
        <v>0.0</v>
      </c>
    </row>
    <row r="8" customHeight="true" ht="15.0">
      <c r="A8" s="172" t="inlineStr">
        <is>
          <t>2200104</t>
        </is>
      </c>
      <c r="B8" s="174"/>
      <c r="C8" s="174"/>
      <c r="D8" s="30" t="inlineStr">
        <is>
          <t>自然资源规划及管理</t>
        </is>
      </c>
      <c r="E8" s="24" t="n">
        <v>522394.85</v>
      </c>
      <c r="F8" s="24" t="n">
        <v>0.0</v>
      </c>
      <c r="G8" s="24" t="n">
        <v>522394.85</v>
      </c>
      <c r="H8" s="24" t="n">
        <v>0.0</v>
      </c>
      <c r="I8" s="24" t="n">
        <v>0.0</v>
      </c>
      <c r="J8" s="26" t="n">
        <v>0.0</v>
      </c>
    </row>
    <row r="9" customHeight="true" ht="15.0">
      <c r="A9" s="172" t="inlineStr">
        <is>
          <t>2200199</t>
        </is>
      </c>
      <c r="B9" s="174"/>
      <c r="C9" s="174"/>
      <c r="D9" s="30" t="inlineStr">
        <is>
          <t>其他自然资源事务支出</t>
        </is>
      </c>
      <c r="E9" s="24" t="n">
        <v>399929.0</v>
      </c>
      <c r="F9" s="24" t="n">
        <v>0.0</v>
      </c>
      <c r="G9" s="24" t="n">
        <v>399929.0</v>
      </c>
      <c r="H9" s="24" t="n">
        <v>0.0</v>
      </c>
      <c r="I9" s="24" t="n">
        <v>0.0</v>
      </c>
      <c r="J9" s="26" t="n">
        <v>0.0</v>
      </c>
    </row>
    <row r="10" customHeight="true" ht="15.0">
      <c r="A10" s="172" t="inlineStr">
        <is>
          <t>2240104</t>
        </is>
      </c>
      <c r="B10" s="174"/>
      <c r="C10" s="174"/>
      <c r="D10" s="30" t="inlineStr">
        <is>
          <t>灾害风险防治</t>
        </is>
      </c>
      <c r="E10" s="24" t="n">
        <v>436216.48</v>
      </c>
      <c r="F10" s="24" t="n">
        <v>0.0</v>
      </c>
      <c r="G10" s="24" t="n">
        <v>436216.48</v>
      </c>
      <c r="H10" s="24" t="n">
        <v>0.0</v>
      </c>
      <c r="I10" s="24" t="n">
        <v>0.0</v>
      </c>
      <c r="J10" s="26" t="n">
        <v>0.0</v>
      </c>
    </row>
    <row r="11" customHeight="true" ht="15.0">
      <c r="A11" s="172" t="inlineStr">
        <is>
          <t>2299999</t>
        </is>
      </c>
      <c r="B11" s="174"/>
      <c r="C11" s="174"/>
      <c r="D11" s="30" t="inlineStr">
        <is>
          <t>其他支出</t>
        </is>
      </c>
      <c r="E11" s="24" t="n">
        <f>('Z04 支出决算表'!F11+'Z04 支出决算表'!G11+'Z04 支出决算表'!H11+'Z04 支出决算表'!I11+'Z04 支出决算表'!J11)</f>
        <v>3600.0</v>
      </c>
      <c r="F11" s="24" t="n">
        <f>'Z04 支出决算表'!F11</f>
        <v>0.0</v>
      </c>
      <c r="G11" s="24" t="n">
        <f>'Z04 支出决算表'!G11</f>
        <v>3600.0</v>
      </c>
      <c r="H11" s="24" t="n">
        <v>0.0</v>
      </c>
      <c r="I11" s="24" t="n">
        <f>'Z04 支出决算表'!I11</f>
        <v>0.0</v>
      </c>
      <c r="J11" s="26" t="n">
        <v>0.0</v>
      </c>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7936411.33</v>
      </c>
      <c r="F6" s="24" t="n">
        <f>SUM('Z05 支出决算明细表'!F7)</f>
        <v>0.0</v>
      </c>
      <c r="G6" s="24" t="n">
        <f>SUM('Z05 支出决算明细表'!G7)</f>
        <v>0.0</v>
      </c>
      <c r="H6" s="24" t="n">
        <f>SUM('Z05 支出决算明细表'!H7)</f>
        <v>0.0</v>
      </c>
      <c r="I6" s="24" t="n">
        <f>SUM('Z05 支出决算明细表'!I7)</f>
        <v>0.0</v>
      </c>
      <c r="J6" s="24" t="n">
        <f>SUM('Z05 支出决算明细表'!J7)</f>
        <v>0.0</v>
      </c>
      <c r="K6" s="24" t="n">
        <f>SUM('Z05 支出决算明细表'!K7)</f>
        <v>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4508326.33</v>
      </c>
      <c r="U6" s="24" t="n">
        <f>SUM('Z05 支出决算明细表'!U7)</f>
        <v>62711.0</v>
      </c>
      <c r="V6" s="24" t="n">
        <f>SUM('Z05 支出决算明细表'!V7)</f>
        <v>104482.0</v>
      </c>
      <c r="W6" s="24" t="n">
        <f>SUM('Z05 支出决算明细表'!W7)</f>
        <v>0.0</v>
      </c>
      <c r="X6" s="24" t="n">
        <f>SUM('Z05 支出决算明细表'!X7)</f>
        <v>0.0</v>
      </c>
      <c r="Y6" s="24" t="n">
        <f>SUM('Z05 支出决算明细表'!Y7)</f>
        <v>0.0</v>
      </c>
      <c r="Z6" s="24" t="n">
        <f>SUM('Z05 支出决算明细表'!Z7)</f>
        <v>0.0</v>
      </c>
      <c r="AA6" s="24" t="n">
        <f>SUM('Z05 支出决算明细表'!AA7)</f>
        <v>0.0</v>
      </c>
      <c r="AB6" s="24" t="n">
        <f>SUM('Z05 支出决算明细表'!AB7)</f>
        <v>0.0</v>
      </c>
      <c r="AC6" s="24" t="n">
        <f>SUM('Z05 支出决算明细表'!AC7)</f>
        <v>0.0</v>
      </c>
      <c r="AD6" s="24" t="n">
        <f>SUM('Z05 支出决算明细表'!AD7)</f>
        <v>148979.94</v>
      </c>
      <c r="AE6" s="24" t="n">
        <f>SUM('Z05 支出决算明细表'!AE7)</f>
        <v>0.0</v>
      </c>
      <c r="AF6" s="24" t="n">
        <f>SUM('Z05 支出决算明细表'!AF7)</f>
        <v>0.0</v>
      </c>
      <c r="AG6" s="24" t="n">
        <f>SUM('Z05 支出决算明细表'!AG7)</f>
        <v>270000.0</v>
      </c>
      <c r="AH6" s="24" t="n">
        <f>SUM('Z05 支出决算明细表'!AH7)</f>
        <v>0.0</v>
      </c>
      <c r="AI6" s="24" t="n">
        <f>SUM('Z05 支出决算明细表'!AI7)</f>
        <v>0.0</v>
      </c>
      <c r="AJ6" s="24" t="n">
        <f>SUM('Z05 支出决算明细表'!AJ7)</f>
        <v>0.0</v>
      </c>
      <c r="AK6" s="24" t="n">
        <f>SUM('Z05 支出决算明细表'!AK7)</f>
        <v>0.0</v>
      </c>
      <c r="AL6" s="24" t="n">
        <f>SUM('Z05 支出决算明细表'!AL7)</f>
        <v>0.0</v>
      </c>
      <c r="AM6" s="24" t="n">
        <f>SUM('Z05 支出决算明细表'!AM7)</f>
        <v>0.0</v>
      </c>
      <c r="AN6" s="24" t="n">
        <f>SUM('Z05 支出决算明细表'!AN7)</f>
        <v>9000.0</v>
      </c>
      <c r="AO6" s="24" t="n">
        <f>SUM('Z05 支出决算明细表'!AO7)</f>
        <v>2205859.08</v>
      </c>
      <c r="AP6" s="24" t="n">
        <f>SUM('Z05 支出决算明细表'!AP7)</f>
        <v>0.0</v>
      </c>
      <c r="AQ6" s="24" t="n">
        <f>SUM('Z05 支出决算明细表'!AQ7)</f>
        <v>0.0</v>
      </c>
      <c r="AR6" s="24" t="n">
        <f>SUM('Z05 支出决算明细表'!AR7)</f>
        <v>0.0</v>
      </c>
      <c r="AS6" s="24" t="n">
        <f>SUM('Z05 支出决算明细表'!AS7)</f>
        <v>0.0</v>
      </c>
      <c r="AT6" s="24" t="n">
        <f>SUM('Z05 支出决算明细表'!AT7)</f>
        <v>1703694.31</v>
      </c>
      <c r="AU6" s="24" t="n">
        <f>SUM('Z05 支出决算明细表'!AU7)</f>
        <v>3600.0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3428085.0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3428085.0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2120802</t>
        </is>
      </c>
      <c r="B7" s="174"/>
      <c r="C7" s="174"/>
      <c r="D7" s="30" t="inlineStr">
        <is>
          <t>土地开发支出</t>
        </is>
      </c>
      <c r="E7" s="24" t="n">
        <v>6574271.0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3146186.0</v>
      </c>
      <c r="U7" s="24" t="n">
        <v>2800.0</v>
      </c>
      <c r="V7" s="24" t="n">
        <v>29758.0</v>
      </c>
      <c r="W7" s="24" t="n">
        <v>0.0</v>
      </c>
      <c r="X7" s="24" t="n">
        <v>0.0</v>
      </c>
      <c r="Y7" s="24" t="n">
        <v>0.0</v>
      </c>
      <c r="Z7" s="24" t="n">
        <v>0.0</v>
      </c>
      <c r="AA7" s="24" t="n">
        <v>0.0</v>
      </c>
      <c r="AB7" s="24" t="n">
        <v>0.0</v>
      </c>
      <c r="AC7" s="24" t="n">
        <v>0.0</v>
      </c>
      <c r="AD7" s="24" t="n">
        <v>49701.69</v>
      </c>
      <c r="AE7" s="24" t="n">
        <v>0.0</v>
      </c>
      <c r="AF7" s="24" t="n">
        <v>0.0</v>
      </c>
      <c r="AG7" s="24" t="n">
        <v>0.0</v>
      </c>
      <c r="AH7" s="24" t="n">
        <v>0.0</v>
      </c>
      <c r="AI7" s="24" t="n">
        <v>0.0</v>
      </c>
      <c r="AJ7" s="24" t="n">
        <v>0.0</v>
      </c>
      <c r="AK7" s="24" t="n">
        <v>0.0</v>
      </c>
      <c r="AL7" s="24" t="n">
        <v>0.0</v>
      </c>
      <c r="AM7" s="24" t="n">
        <v>0.0</v>
      </c>
      <c r="AN7" s="24" t="n">
        <v>0.0</v>
      </c>
      <c r="AO7" s="24" t="n">
        <v>1360232.0</v>
      </c>
      <c r="AP7" s="24" t="n">
        <v>0.0</v>
      </c>
      <c r="AQ7" s="24" t="n">
        <v>0.0</v>
      </c>
      <c r="AR7" s="24" t="n">
        <v>0.0</v>
      </c>
      <c r="AS7" s="24" t="n">
        <v>0.0</v>
      </c>
      <c r="AT7" s="24" t="n">
        <v>1703694.31</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3428085.0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3428085.0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2200104</t>
        </is>
      </c>
      <c r="B8" s="174"/>
      <c r="C8" s="174"/>
      <c r="D8" s="30" t="inlineStr">
        <is>
          <t>自然资源规划及管理</t>
        </is>
      </c>
      <c r="E8" s="24" t="n">
        <v>522394.85</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522394.85</v>
      </c>
      <c r="U8" s="24" t="n">
        <v>0.0</v>
      </c>
      <c r="V8" s="24" t="n">
        <v>10000.0</v>
      </c>
      <c r="W8" s="24" t="n">
        <v>0.0</v>
      </c>
      <c r="X8" s="24" t="n">
        <v>0.0</v>
      </c>
      <c r="Y8" s="24" t="n">
        <v>0.0</v>
      </c>
      <c r="Z8" s="24" t="n">
        <v>0.0</v>
      </c>
      <c r="AA8" s="24" t="n">
        <v>0.0</v>
      </c>
      <c r="AB8" s="24" t="n">
        <v>0.0</v>
      </c>
      <c r="AC8" s="24" t="n">
        <v>0.0</v>
      </c>
      <c r="AD8" s="24" t="n">
        <v>34394.85</v>
      </c>
      <c r="AE8" s="24" t="n">
        <v>0.0</v>
      </c>
      <c r="AF8" s="24" t="n">
        <v>0.0</v>
      </c>
      <c r="AG8" s="24" t="n">
        <v>0.0</v>
      </c>
      <c r="AH8" s="24" t="n">
        <v>0.0</v>
      </c>
      <c r="AI8" s="24" t="n">
        <v>0.0</v>
      </c>
      <c r="AJ8" s="24" t="n">
        <v>0.0</v>
      </c>
      <c r="AK8" s="24" t="n">
        <v>0.0</v>
      </c>
      <c r="AL8" s="24" t="n">
        <v>0.0</v>
      </c>
      <c r="AM8" s="24" t="n">
        <v>0.0</v>
      </c>
      <c r="AN8" s="24" t="n">
        <v>0.0</v>
      </c>
      <c r="AO8" s="24" t="n">
        <v>478000.0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2200199</t>
        </is>
      </c>
      <c r="B9" s="174"/>
      <c r="C9" s="174"/>
      <c r="D9" s="30" t="inlineStr">
        <is>
          <t>其他自然资源事务支出</t>
        </is>
      </c>
      <c r="E9" s="24" t="n">
        <v>399929.0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399929.0</v>
      </c>
      <c r="U9" s="24" t="n">
        <v>53315.0</v>
      </c>
      <c r="V9" s="24" t="n">
        <v>49974.0</v>
      </c>
      <c r="W9" s="24" t="n">
        <v>0.0</v>
      </c>
      <c r="X9" s="24" t="n">
        <v>0.0</v>
      </c>
      <c r="Y9" s="24" t="n">
        <v>0.0</v>
      </c>
      <c r="Z9" s="24" t="n">
        <v>0.0</v>
      </c>
      <c r="AA9" s="24" t="n">
        <v>0.0</v>
      </c>
      <c r="AB9" s="24" t="n">
        <v>0.0</v>
      </c>
      <c r="AC9" s="24" t="n">
        <v>0.0</v>
      </c>
      <c r="AD9" s="24" t="n">
        <v>26640.0</v>
      </c>
      <c r="AE9" s="24" t="n">
        <v>0.0</v>
      </c>
      <c r="AF9" s="24" t="n">
        <v>0.0</v>
      </c>
      <c r="AG9" s="24" t="n">
        <v>270000.0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2240104</t>
        </is>
      </c>
      <c r="B10" s="174"/>
      <c r="C10" s="174"/>
      <c r="D10" s="30" t="inlineStr">
        <is>
          <t>灾害风险防治</t>
        </is>
      </c>
      <c r="E10" s="24" t="n">
        <v>436216.48</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436216.48</v>
      </c>
      <c r="U10" s="24" t="n">
        <v>6596.0</v>
      </c>
      <c r="V10" s="24" t="n">
        <v>14750.0</v>
      </c>
      <c r="W10" s="24" t="n">
        <v>0.0</v>
      </c>
      <c r="X10" s="24" t="n">
        <v>0.0</v>
      </c>
      <c r="Y10" s="24" t="n">
        <v>0.0</v>
      </c>
      <c r="Z10" s="24" t="n">
        <v>0.0</v>
      </c>
      <c r="AA10" s="24" t="n">
        <v>0.0</v>
      </c>
      <c r="AB10" s="24" t="n">
        <v>0.0</v>
      </c>
      <c r="AC10" s="24" t="n">
        <v>0.0</v>
      </c>
      <c r="AD10" s="24" t="n">
        <v>38243.4</v>
      </c>
      <c r="AE10" s="24" t="n">
        <v>0.0</v>
      </c>
      <c r="AF10" s="24" t="n">
        <v>0.0</v>
      </c>
      <c r="AG10" s="24" t="n">
        <v>0.0</v>
      </c>
      <c r="AH10" s="24" t="n">
        <v>0.0</v>
      </c>
      <c r="AI10" s="24" t="n">
        <v>0.0</v>
      </c>
      <c r="AJ10" s="24" t="n">
        <v>0.0</v>
      </c>
      <c r="AK10" s="24" t="n">
        <v>0.0</v>
      </c>
      <c r="AL10" s="24" t="n">
        <v>0.0</v>
      </c>
      <c r="AM10" s="24" t="n">
        <v>0.0</v>
      </c>
      <c r="AN10" s="24" t="n">
        <v>9000.0</v>
      </c>
      <c r="AO10" s="24" t="n">
        <v>367627.08</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2299999</t>
        </is>
      </c>
      <c r="B11" s="174"/>
      <c r="C11" s="174"/>
      <c r="D11" s="30" t="inlineStr">
        <is>
          <t>其他支出</t>
        </is>
      </c>
      <c r="E11" s="24" t="n">
        <f>'Z05 支出决算明细表'!E11</f>
        <v>3600.0</v>
      </c>
      <c r="F11" s="24" t="n">
        <f>'Z05 支出决算明细表'!F11</f>
        <v>0.0</v>
      </c>
      <c r="G11" s="24" t="n">
        <f>'Z05 支出决算明细表'!G11</f>
        <v>0.0</v>
      </c>
      <c r="H11" s="24" t="n">
        <f>'Z05 支出决算明细表'!H11</f>
        <v>0.0</v>
      </c>
      <c r="I11" s="24" t="n">
        <f>'Z05 支出决算明细表'!I11</f>
        <v>0.0</v>
      </c>
      <c r="J11" s="24" t="n">
        <f>'Z05 支出决算明细表'!J11</f>
        <v>0.0</v>
      </c>
      <c r="K11" s="24" t="n">
        <f>'Z05 支出决算明细表'!K11</f>
        <v>0.0</v>
      </c>
      <c r="L11" s="24" t="n">
        <f>'Z05 支出决算明细表'!L11</f>
        <v>0.0</v>
      </c>
      <c r="M11" s="24" t="n">
        <f>'Z05 支出决算明细表'!M11</f>
        <v>0.0</v>
      </c>
      <c r="N11" s="24" t="n">
        <f>'Z05 支出决算明细表'!N11</f>
        <v>0.0</v>
      </c>
      <c r="O11" s="24" t="n">
        <f>'Z05 支出决算明细表'!O11</f>
        <v>0.0</v>
      </c>
      <c r="P11" s="24" t="n">
        <f>'Z05 支出决算明细表'!P11</f>
        <v>0.0</v>
      </c>
      <c r="Q11" s="24" t="n">
        <f>'Z05 支出决算明细表'!Q11</f>
        <v>0.0</v>
      </c>
      <c r="R11" s="24" t="n">
        <f>'Z05 支出决算明细表'!R11</f>
        <v>0.0</v>
      </c>
      <c r="S11" s="24" t="n">
        <f>'Z05 支出决算明细表'!S11</f>
        <v>0.0</v>
      </c>
      <c r="T11" s="24" t="n">
        <f>('Z05 支出决算明细表'!U11+'Z05 支出决算明细表'!V11+'Z05 支出决算明细表'!W11+'Z05 支出决算明细表'!X11+'Z05 支出决算明细表'!Y11+'Z05 支出决算明细表'!Z11+'Z05 支出决算明细表'!AA11+'Z05 支出决算明细表'!AB11+'Z05 支出决算明细表'!AC11+'Z05 支出决算明细表'!AD11+'Z05 支出决算明细表'!AE11+'Z05 支出决算明细表'!AF11+'Z05 支出决算明细表'!AG11+'Z05 支出决算明细表'!AH11+'Z05 支出决算明细表'!AI11+'Z05 支出决算明细表'!AJ11+'Z05 支出决算明细表'!AK11+'Z05 支出决算明细表'!AL11+'Z05 支出决算明细表'!AM11+'Z05 支出决算明细表'!AN11+'Z05 支出决算明细表'!AO11+'Z05 支出决算明细表'!AP11+'Z05 支出决算明细表'!AQ11+'Z05 支出决算明细表'!AR11+'Z05 支出决算明细表'!AS11+'Z05 支出决算明细表'!AT11+'Z05 支出决算明细表'!AU11)</f>
        <v>3600.0</v>
      </c>
      <c r="U11" s="24" t="n">
        <f>'Z05 支出决算明细表'!U11</f>
        <v>0.0</v>
      </c>
      <c r="V11" s="24" t="n">
        <f>'Z05 支出决算明细表'!V11</f>
        <v>0.0</v>
      </c>
      <c r="W11" s="24" t="n">
        <f>'Z05 支出决算明细表'!W11</f>
        <v>0.0</v>
      </c>
      <c r="X11" s="24" t="n">
        <f>'Z05 支出决算明细表'!X11</f>
        <v>0.0</v>
      </c>
      <c r="Y11" s="24" t="n">
        <f>'Z05 支出决算明细表'!Y11</f>
        <v>0.0</v>
      </c>
      <c r="Z11" s="24" t="n">
        <f>'Z05 支出决算明细表'!Z11</f>
        <v>0.0</v>
      </c>
      <c r="AA11" s="24" t="n">
        <f>'Z05 支出决算明细表'!AA11</f>
        <v>0.0</v>
      </c>
      <c r="AB11" s="24" t="n">
        <f>'Z05 支出决算明细表'!AB11</f>
        <v>0.0</v>
      </c>
      <c r="AC11" s="24" t="n">
        <f>'Z05 支出决算明细表'!AC11</f>
        <v>0.0</v>
      </c>
      <c r="AD11" s="24" t="n">
        <f>'Z05 支出决算明细表'!AD11</f>
        <v>0.0</v>
      </c>
      <c r="AE11" s="24" t="n">
        <f>'Z05 支出决算明细表'!AE11</f>
        <v>0.0</v>
      </c>
      <c r="AF11" s="24" t="n">
        <f>'Z05 支出决算明细表'!AF11</f>
        <v>0.0</v>
      </c>
      <c r="AG11" s="24" t="n">
        <f>'Z05 支出决算明细表'!AG11</f>
        <v>0.0</v>
      </c>
      <c r="AH11" s="24" t="n">
        <f>'Z05 支出决算明细表'!AH11</f>
        <v>0.0</v>
      </c>
      <c r="AI11" s="24" t="n">
        <f>'Z05 支出决算明细表'!AI11</f>
        <v>0.0</v>
      </c>
      <c r="AJ11" s="24" t="n">
        <f>'Z05 支出决算明细表'!AJ11</f>
        <v>0.0</v>
      </c>
      <c r="AK11" s="24" t="n">
        <f>'Z05 支出决算明细表'!AK11</f>
        <v>0.0</v>
      </c>
      <c r="AL11" s="24" t="n">
        <f>'Z05 支出决算明细表'!AL11</f>
        <v>0.0</v>
      </c>
      <c r="AM11" s="24" t="n">
        <f>'Z05 支出决算明细表'!AM11</f>
        <v>0.0</v>
      </c>
      <c r="AN11" s="24" t="n">
        <f>'Z05 支出决算明细表'!AN11</f>
        <v>0.0</v>
      </c>
      <c r="AO11" s="24" t="n">
        <f>'Z05 支出决算明细表'!AO11</f>
        <v>0.0</v>
      </c>
      <c r="AP11" s="24" t="n">
        <f>'Z05 支出决算明细表'!AP11</f>
        <v>0.0</v>
      </c>
      <c r="AQ11" s="24" t="n">
        <f>'Z05 支出决算明细表'!AQ11</f>
        <v>0.0</v>
      </c>
      <c r="AR11" s="24" t="n">
        <f>'Z05 支出决算明细表'!AR11</f>
        <v>0.0</v>
      </c>
      <c r="AS11" s="24" t="n">
        <f>'Z05 支出决算明细表'!AS11</f>
        <v>0.0</v>
      </c>
      <c r="AT11" s="24" t="n">
        <f>'Z05 支出决算明细表'!AT11</f>
        <v>0.0</v>
      </c>
      <c r="AU11" s="24" t="n">
        <f>'Z05 支出决算明细表'!AU11</f>
        <v>3600.0</v>
      </c>
      <c r="AV11" s="24" t="n">
        <f>'Z05 支出决算明细表'!AV11</f>
        <v>0.0</v>
      </c>
      <c r="AW11" s="24" t="n">
        <f>'Z05 支出决算明细表'!AW11</f>
        <v>0.0</v>
      </c>
      <c r="AX11" s="24" t="n">
        <f>'Z05 支出决算明细表'!AX11</f>
        <v>0.0</v>
      </c>
      <c r="AY11" s="24" t="n">
        <f>'Z05 支出决算明细表'!AY11</f>
        <v>0.0</v>
      </c>
      <c r="AZ11" s="24" t="n">
        <f>'Z05 支出决算明细表'!AZ11</f>
        <v>0.0</v>
      </c>
      <c r="BA11" s="24" t="n">
        <f>'Z05 支出决算明细表'!BA11</f>
        <v>0.0</v>
      </c>
      <c r="BB11" s="24" t="n">
        <f>'Z05 支出决算明细表'!BB11</f>
        <v>0.0</v>
      </c>
      <c r="BC11" s="24" t="n">
        <f>'Z05 支出决算明细表'!BC11</f>
        <v>0.0</v>
      </c>
      <c r="BD11" s="24" t="n">
        <f>'Z05 支出决算明细表'!BD11</f>
        <v>0.0</v>
      </c>
      <c r="BE11" s="24" t="n">
        <f>'Z05 支出决算明细表'!BE11</f>
        <v>0.0</v>
      </c>
      <c r="BF11" s="24" t="n">
        <f>'Z05 支出决算明细表'!BF11</f>
        <v>0.0</v>
      </c>
      <c r="BG11" s="24" t="n">
        <f>'Z05 支出决算明细表'!BG11</f>
        <v>0.0</v>
      </c>
      <c r="BH11" s="24" t="n">
        <f>'Z05 支出决算明细表'!BH11</f>
        <v>0.0</v>
      </c>
      <c r="BI11" s="24" t="n">
        <f>('Z05 支出决算明细表'!BJ11+'Z05 支出决算明细表'!BK11+'Z05 支出决算明细表'!BL11+'Z05 支出决算明细表'!BM11)</f>
        <v>0.0</v>
      </c>
      <c r="BJ11" s="24" t="n">
        <f>'Z05 支出决算明细表'!BJ11</f>
        <v>0.0</v>
      </c>
      <c r="BK11" s="24" t="n">
        <f>'Z05 支出决算明细表'!BK11</f>
        <v>0.0</v>
      </c>
      <c r="BL11" s="24" t="n">
        <f>'Z05 支出决算明细表'!BL11</f>
        <v>0.0</v>
      </c>
      <c r="BM11" s="24" t="n">
        <f>'Z05 支出决算明细表'!BM11</f>
        <v>0.0</v>
      </c>
      <c r="BN11" s="24" t="n">
        <f>('Z05 支出决算明细表'!BO11+'Z05 支出决算明细表'!BP11+'Z05 支出决算明细表'!BQ11+'Z05 支出决算明细表'!BR11+'Z05 支出决算明细表'!BS11+'Z05 支出决算明细表'!BT11+'Z05 支出决算明细表'!BU11+'Z05 支出决算明细表'!BV11+'Z05 支出决算明细表'!BW11+'Z05 支出决算明细表'!BX11+'Z05 支出决算明细表'!BY11+'Z05 支出决算明细表'!BZ11)</f>
        <v>0.0</v>
      </c>
      <c r="BO11" s="24" t="n">
        <f>'Z05 支出决算明细表'!BO11</f>
        <v>0.0</v>
      </c>
      <c r="BP11" s="24" t="n">
        <f>'Z05 支出决算明细表'!BP11</f>
        <v>0.0</v>
      </c>
      <c r="BQ11" s="24" t="n">
        <f>'Z05 支出决算明细表'!BQ11</f>
        <v>0.0</v>
      </c>
      <c r="BR11" s="24" t="n">
        <f>'Z05 支出决算明细表'!BR11</f>
        <v>0.0</v>
      </c>
      <c r="BS11" s="24" t="n">
        <f>'Z05 支出决算明细表'!BS11</f>
        <v>0.0</v>
      </c>
      <c r="BT11" s="24" t="n">
        <f>'Z05 支出决算明细表'!BT11</f>
        <v>0.0</v>
      </c>
      <c r="BU11" s="24" t="n">
        <f>'Z05 支出决算明细表'!BU11</f>
        <v>0.0</v>
      </c>
      <c r="BV11" s="24" t="n">
        <f>'Z05 支出决算明细表'!BV11</f>
        <v>0.0</v>
      </c>
      <c r="BW11" s="24" t="n">
        <f>'Z05 支出决算明细表'!BW11</f>
        <v>0.0</v>
      </c>
      <c r="BX11" s="24" t="n">
        <f>'Z05 支出决算明细表'!BX11</f>
        <v>0.0</v>
      </c>
      <c r="BY11" s="24" t="n">
        <f>'Z05 支出决算明细表'!BY11</f>
        <v>0.0</v>
      </c>
      <c r="BZ11" s="24" t="n">
        <f>'Z05 支出决算明细表'!BZ11</f>
        <v>0.0</v>
      </c>
      <c r="CA11" s="24" t="n">
        <f>('Z05 支出决算明细表'!CB11+'Z05 支出决算明细表'!CC11+'Z05 支出决算明细表'!CD11+'Z05 支出决算明细表'!CE11+'Z05 支出决算明细表'!CF11+'Z05 支出决算明细表'!CG11+'Z05 支出决算明细表'!CH11+'Z05 支出决算明细表'!CI11+'Z05 支出决算明细表'!CJ11+'Z05 支出决算明细表'!CK11+'Z05 支出决算明细表'!CL11+'Z05 支出决算明细表'!CM11+'Z05 支出决算明细表'!CN11+'Z05 支出决算明细表'!CO11+'Z05 支出决算明细表'!CP11+'Z05 支出决算明细表'!CQ11)</f>
        <v>0.0</v>
      </c>
      <c r="CB11" s="24" t="n">
        <f>'Z05 支出决算明细表'!CB11</f>
        <v>0.0</v>
      </c>
      <c r="CC11" s="24" t="n">
        <f>'Z05 支出决算明细表'!CC11</f>
        <v>0.0</v>
      </c>
      <c r="CD11" s="24" t="n">
        <f>'Z05 支出决算明细表'!CD11</f>
        <v>0.0</v>
      </c>
      <c r="CE11" s="24" t="n">
        <f>'Z05 支出决算明细表'!CE11</f>
        <v>0.0</v>
      </c>
      <c r="CF11" s="24" t="n">
        <f>'Z05 支出决算明细表'!CF11</f>
        <v>0.0</v>
      </c>
      <c r="CG11" s="24" t="n">
        <f>'Z05 支出决算明细表'!CG11</f>
        <v>0.0</v>
      </c>
      <c r="CH11" s="24" t="n">
        <f>'Z05 支出决算明细表'!CH11</f>
        <v>0.0</v>
      </c>
      <c r="CI11" s="24" t="n">
        <f>'Z05 支出决算明细表'!CI11</f>
        <v>0.0</v>
      </c>
      <c r="CJ11" s="24" t="n">
        <f>'Z05 支出决算明细表'!CJ11</f>
        <v>0.0</v>
      </c>
      <c r="CK11" s="24" t="n">
        <f>'Z05 支出决算明细表'!CK11</f>
        <v>0.0</v>
      </c>
      <c r="CL11" s="24" t="n">
        <f>'Z05 支出决算明细表'!CL11</f>
        <v>0.0</v>
      </c>
      <c r="CM11" s="24" t="n">
        <f>'Z05 支出决算明细表'!CM11</f>
        <v>0.0</v>
      </c>
      <c r="CN11" s="24" t="n">
        <f>'Z05 支出决算明细表'!CN11</f>
        <v>0.0</v>
      </c>
      <c r="CO11" s="24" t="n">
        <f>'Z05 支出决算明细表'!CO11</f>
        <v>0.0</v>
      </c>
      <c r="CP11" s="24" t="n">
        <f>'Z05 支出决算明细表'!CP11</f>
        <v>0.0</v>
      </c>
      <c r="CQ11" s="24" t="n">
        <f>'Z05 支出决算明细表'!CQ11</f>
        <v>0.0</v>
      </c>
      <c r="CR11" s="24" t="n">
        <f>'Z05 支出决算明细表'!CR11</f>
        <v>0.0</v>
      </c>
      <c r="CS11" s="24" t="n">
        <f>'Z05 支出决算明细表'!CS11</f>
        <v>0.0</v>
      </c>
      <c r="CT11" s="24" t="n">
        <f>'Z05 支出决算明细表'!CT11</f>
        <v>0.0</v>
      </c>
      <c r="CU11" s="24" t="n">
        <f>'Z05 支出决算明细表'!CU11</f>
        <v>0.0</v>
      </c>
      <c r="CV11" s="24" t="n">
        <f>'Z05 支出决算明细表'!CV11</f>
        <v>0.0</v>
      </c>
      <c r="CW11" s="24" t="n">
        <f>'Z05 支出决算明细表'!CW11</f>
        <v>0.0</v>
      </c>
      <c r="CX11" s="24" t="n">
        <f>'Z05 支出决算明细表'!CX11</f>
        <v>0.0</v>
      </c>
      <c r="CY11" s="24" t="n">
        <f>'Z05 支出决算明细表'!CY11</f>
        <v>0.0</v>
      </c>
      <c r="CZ11" s="24" t="n">
        <f>'Z05 支出决算明细表'!CZ11</f>
        <v>0.0</v>
      </c>
      <c r="DA11" s="24" t="n">
        <f>('Z05 支出决算明细表'!DB11+'Z05 支出决算明细表'!DC11+'Z05 支出决算明细表'!DD11)</f>
        <v>0.0</v>
      </c>
      <c r="DB11" s="24" t="n">
        <f>'Z05 支出决算明细表'!DB11</f>
        <v>0.0</v>
      </c>
      <c r="DC11" s="24" t="n">
        <f>'Z05 支出决算明细表'!DC11</f>
        <v>0.0</v>
      </c>
      <c r="DD11" s="24" t="n">
        <f>'Z05 支出决算明细表'!DD11</f>
        <v>0.0</v>
      </c>
      <c r="DE11" s="24" t="n">
        <f>('Z05 支出决算明细表'!DF11+'Z05 支出决算明细表'!DG11+'Z05 支出决算明细表'!DH11+'Z05 支出决算明细表'!DI11+'Z05 支出决算明细表'!DJ11)</f>
        <v>0.0</v>
      </c>
      <c r="DF11" s="24" t="n">
        <f>'Z05 支出决算明细表'!DF11</f>
        <v>0.0</v>
      </c>
      <c r="DG11" s="24" t="n">
        <f>'Z05 支出决算明细表'!DG11</f>
        <v>0.0</v>
      </c>
      <c r="DH11" s="24" t="n">
        <f>'Z05 支出决算明细表'!DH11</f>
        <v>0.0</v>
      </c>
      <c r="DI11" s="24" t="n">
        <f>'Z05 支出决算明细表'!DI11</f>
        <v>0.0</v>
      </c>
      <c r="DJ11" s="26" t="n">
        <f>'Z05 支出决算明细表'!DJ11</f>
        <v>0.0</v>
      </c>
    </row>
    <row r="12" customHeight="true" ht="15.0">
      <c r="A12" s="194" t="inlineStr">
        <is>
          <t>注：本表为自动生成表。</t>
        </is>
      </c>
      <c r="B12" s="68"/>
      <c r="C12" s="68"/>
      <c r="D12" s="68"/>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2024-08-27T08:56:49Z</dcterms:created>
  <dc:creator>Apache POI</dc:creator>
</cp:coreProperties>
</file>