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0.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2 政府性基金预算财政拨款项目支出决算明细表" r:id="rId22" sheetId="20"/>
    <sheet name="F01 预算支出相关信息表" r:id="rId25" sheetId="23"/>
    <sheet name="F02 基本数字表" r:id="rId26" sheetId="24"/>
    <sheet name="F03 机构运行信息表" r:id="rId27" sheetId="25"/>
    <sheet name="F05 基本支出分项目收支情况表" r:id="rId29" sheetId="27"/>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2" Target="worksheets/sheet20.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MB17447731</t>
        </is>
      </c>
    </row>
    <row r="2" customHeight="true" ht="15.0">
      <c r="A2" s="2" t="inlineStr">
        <is>
          <t>单位名称</t>
        </is>
      </c>
      <c r="B2" s="4" t="inlineStr">
        <is>
          <t>永州市城市管理行政执法局经济技术开发区分局</t>
        </is>
      </c>
    </row>
    <row r="3" customHeight="true" ht="15.0">
      <c r="A3" s="2" t="inlineStr">
        <is>
          <t>单位负责人</t>
        </is>
      </c>
      <c r="B3" s="4" t="inlineStr">
        <is>
          <t>陈卫文</t>
        </is>
      </c>
    </row>
    <row r="4" customHeight="true" ht="15.0">
      <c r="A4" s="2" t="inlineStr">
        <is>
          <t>财务负责人</t>
        </is>
      </c>
      <c r="B4" s="4" t="inlineStr">
        <is>
          <t>殷于义</t>
        </is>
      </c>
    </row>
    <row r="5" customHeight="true" ht="15.0">
      <c r="A5" s="2" t="inlineStr">
        <is>
          <t>填表人</t>
        </is>
      </c>
      <c r="B5" s="4" t="inlineStr">
        <is>
          <t>肖玮</t>
        </is>
      </c>
    </row>
    <row r="6" customHeight="true" ht="15.0">
      <c r="A6" s="2" t="inlineStr">
        <is>
          <t>电话号码(区号)</t>
        </is>
      </c>
      <c r="B6" s="4" t="inlineStr">
        <is>
          <t>0746</t>
        </is>
      </c>
    </row>
    <row r="7" customHeight="true" ht="15.0">
      <c r="A7" s="2" t="inlineStr">
        <is>
          <t>电话号码</t>
        </is>
      </c>
      <c r="B7" s="4" t="inlineStr">
        <is>
          <t>8372087</t>
        </is>
      </c>
    </row>
    <row r="8" customHeight="true" ht="15.0">
      <c r="A8" s="2" t="inlineStr">
        <is>
          <t>分机号</t>
        </is>
      </c>
      <c r="B8" s="4"/>
    </row>
    <row r="9" customHeight="true" ht="15.0">
      <c r="A9" s="2" t="inlineStr">
        <is>
          <t>单位地址</t>
        </is>
      </c>
      <c r="B9" s="4" t="inlineStr">
        <is>
          <t>湖南省永州市冷水滩区飞腾路1号</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333|中华人民共和国住房和城乡建设部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MB17447731</t>
        </is>
      </c>
    </row>
    <row r="16" customHeight="true" ht="15.0">
      <c r="A16" s="2" t="inlineStr">
        <is>
          <t>备用码</t>
        </is>
      </c>
      <c r="B16" s="4"/>
    </row>
    <row r="17" customHeight="true" ht="15.0">
      <c r="A17" s="2" t="inlineStr">
        <is>
          <t>统一社会信用代码</t>
        </is>
      </c>
      <c r="B17" s="4" t="inlineStr">
        <is>
          <t>12431100MB17447733</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102001</t>
        </is>
      </c>
    </row>
    <row r="21" customHeight="true" ht="15.0">
      <c r="A21" s="2" t="inlineStr">
        <is>
          <t>组织机构代码</t>
        </is>
      </c>
      <c r="B21" s="4" t="inlineStr">
        <is>
          <t>MB1744773</t>
        </is>
      </c>
    </row>
    <row r="22" customHeight="true" ht="15.0">
      <c r="A22" s="2" t="inlineStr">
        <is>
          <t>是否参照公务员法管理</t>
        </is>
      </c>
      <c r="B22" s="4" t="inlineStr">
        <is>
          <t>1|是</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经费差额表|1</t>
        </is>
      </c>
    </row>
    <row r="26" customHeight="true" ht="15.0">
      <c r="A26" s="2" t="inlineStr">
        <is>
          <t>单位类型</t>
        </is>
      </c>
      <c r="B26" s="4" t="inlineStr">
        <is>
          <t>21|行政类事业单位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HN43119ZX7|湖南省永州市经济技术开发区2023年度部门决算汇总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2942500.0</v>
      </c>
      <c r="D4" s="24" t="n">
        <v>4562806.25</v>
      </c>
      <c r="E4" s="24" t="n">
        <v>4562806.25</v>
      </c>
      <c r="F4" s="22" t="inlineStr">
        <is>
          <t>一、一般公共服务支出</t>
        </is>
      </c>
      <c r="G4" s="18" t="inlineStr">
        <is>
          <t>32</t>
        </is>
      </c>
      <c r="H4" s="24" t="n">
        <v>0.0</v>
      </c>
      <c r="I4" s="24" t="n">
        <v>0.0</v>
      </c>
      <c r="J4" s="24" t="n">
        <v>0.0</v>
      </c>
      <c r="K4" s="22" t="inlineStr">
        <is>
          <t>一、基本支出</t>
        </is>
      </c>
      <c r="L4" s="18" t="inlineStr">
        <is>
          <t>58</t>
        </is>
      </c>
      <c r="M4" s="24" t="n">
        <f>'Z01 收入支出决算总表'!M5 + 'Z01 收入支出决算总表'!M6</f>
        <v>12500.0</v>
      </c>
      <c r="N4" s="24" t="n">
        <f>'Z01 收入支出决算总表'!N5 + 'Z01 收入支出决算总表'!N6</f>
        <v>6397.0</v>
      </c>
      <c r="O4" s="26" t="n">
        <f>'Z01 收入支出决算总表'!O5 + 'Z01 收入支出决算总表'!O6</f>
        <v>6397.0</v>
      </c>
    </row>
    <row r="5" customHeight="true" ht="15.0">
      <c r="A5" s="22" t="inlineStr">
        <is>
          <t>二、政府性基金预算财政拨款收入</t>
        </is>
      </c>
      <c r="B5" s="18" t="inlineStr">
        <is>
          <t>2</t>
        </is>
      </c>
      <c r="C5" s="24" t="n">
        <v>0.0</v>
      </c>
      <c r="D5" s="24" t="n">
        <v>426328.77</v>
      </c>
      <c r="E5" s="24" t="n">
        <v>426328.77</v>
      </c>
      <c r="F5" s="22" t="inlineStr">
        <is>
          <t>二、外交支出</t>
        </is>
      </c>
      <c r="G5" s="18" t="inlineStr">
        <is>
          <t>33</t>
        </is>
      </c>
      <c r="H5" s="24" t="n">
        <v>0.0</v>
      </c>
      <c r="I5" s="24" t="n">
        <v>0.0</v>
      </c>
      <c r="J5" s="24" t="n">
        <v>0.0</v>
      </c>
      <c r="K5" s="22" t="inlineStr">
        <is>
          <t xml:space="preserve">      人员经费</t>
        </is>
      </c>
      <c r="L5" s="18" t="inlineStr">
        <is>
          <t>59</t>
        </is>
      </c>
      <c r="M5" s="24" t="n">
        <v>0.0</v>
      </c>
      <c r="N5" s="24" t="n">
        <v>0.0</v>
      </c>
      <c r="O5" s="26" t="n">
        <v>0.0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12500.0</v>
      </c>
      <c r="N6" s="24" t="n">
        <v>6397.0</v>
      </c>
      <c r="O6" s="26" t="n">
        <v>6397.0</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2930000.0</v>
      </c>
      <c r="N7" s="24" t="n">
        <v>4982738.02</v>
      </c>
      <c r="O7" s="26" t="n">
        <v>4982738.02</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426328.77</v>
      </c>
      <c r="O8" s="26" t="n">
        <v>426328.77</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2942500.0</v>
      </c>
      <c r="I14" s="24" t="n">
        <v>3098900.82</v>
      </c>
      <c r="J14" s="24" t="n">
        <v>3098900.82</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4989135.02</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0.0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4839135.02</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150000.0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0.0</v>
      </c>
      <c r="I26" s="24" t="n">
        <v>1890234.2</v>
      </c>
      <c r="J26" s="24" t="n">
        <v>1890234.2</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2942500.0</v>
      </c>
      <c r="D30" s="24" t="n">
        <f>('Z01 收入支出决算总表'!D4+'Z01 收入支出决算总表'!D5+'Z01 收入支出决算总表'!D6+'Z01 收入支出决算总表'!D7+'Z01 收入支出决算总表'!D8+'Z01 收入支出决算总表'!D9+'Z01 收入支出决算总表'!D10+'Z01 收入支出决算总表'!D11)</f>
        <v>4989135.02</v>
      </c>
      <c r="E30" s="24" t="n">
        <f>('Z01 收入支出决算总表'!E4+'Z01 收入支出决算总表'!E5+'Z01 收入支出决算总表'!E6+'Z01 收入支出决算总表'!E7+'Z01 收入支出决算总表'!E8+'Z01 收入支出决算总表'!E9+'Z01 收入支出决算总表'!E10+'Z01 收入支出决算总表'!E11)</f>
        <v>4989135.02</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2942500.0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4989135.02</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4989135.02</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2942500.0</v>
      </c>
      <c r="D34" s="54" t="n">
        <f>('Z01 收入支出决算总表'!D30+'Z01 收入支出决算总表'!D31+'Z01 收入支出决算总表'!D32)</f>
        <v>4989135.02</v>
      </c>
      <c r="E34" s="54" t="n">
        <f>('Z01 收入支出决算总表'!E30+'Z01 收入支出决算总表'!E31+'Z01 收入支出决算总表'!E32)</f>
        <v>4989135.02</v>
      </c>
      <c r="F34" s="56" t="inlineStr">
        <is>
          <t>总计</t>
        </is>
      </c>
      <c r="G34" s="58"/>
      <c r="H34" s="60"/>
      <c r="I34" s="62"/>
      <c r="J34" s="58"/>
      <c r="K34" s="58"/>
      <c r="L34" s="52" t="inlineStr">
        <is>
          <t>88</t>
        </is>
      </c>
      <c r="M34" s="54" t="n">
        <f>'Z01 收入支出决算总表'!M30 + 'Z01 收入支出决算总表'!M32</f>
        <v>2942500.0</v>
      </c>
      <c r="N34" s="54" t="n">
        <f>'Z01 收入支出决算总表'!N30 + 'Z01 收入支出决算总表'!N32</f>
        <v>4989135.02</v>
      </c>
      <c r="O34" s="64" t="n">
        <f>('Z01 收入支出决算总表'!O30+'Z01 收入支出决算总表'!O31+'Z01 收入支出决算总表'!O32)</f>
        <v>4989135.02</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2942500.0</v>
      </c>
      <c r="D5" s="108" t="n">
        <v>4562806.25</v>
      </c>
      <c r="E5" s="108" t="n">
        <v>4562806.25</v>
      </c>
      <c r="F5" s="106" t="inlineStr">
        <is>
          <t>一、一般公共服务支出</t>
        </is>
      </c>
      <c r="G5" s="92" t="inlineStr">
        <is>
          <t>33</t>
        </is>
      </c>
      <c r="H5" s="108" t="n">
        <f>('Z01_1 财政拨款收入支出决算总表'!I5+'Z01_1 财政拨款收入支出决算总表'!J5+'Z01_1 财政拨款收入支出决算总表'!K5)</f>
        <v>0.0</v>
      </c>
      <c r="I5" s="108" t="n">
        <v>0.0</v>
      </c>
      <c r="J5" s="108" t="n">
        <v>0.0</v>
      </c>
      <c r="K5" s="108" t="n">
        <v>0.0</v>
      </c>
      <c r="L5" s="108" t="n">
        <f>('Z01_1 财政拨款收入支出决算总表'!M5+'Z01_1 财政拨款收入支出决算总表'!N5+'Z01_1 财政拨款收入支出决算总表'!O5)</f>
        <v>0.0</v>
      </c>
      <c r="M5" s="108" t="n">
        <v>0.0</v>
      </c>
      <c r="N5" s="108" t="n">
        <v>0.0</v>
      </c>
      <c r="O5" s="108" t="n">
        <v>0.0</v>
      </c>
      <c r="P5" s="108" t="n">
        <f>('Z01_1 财政拨款收入支出决算总表'!Q5+'Z01_1 财政拨款收入支出决算总表'!R5+'Z01_1 财政拨款收入支出决算总表'!S5)</f>
        <v>0.0</v>
      </c>
      <c r="Q5" s="108" t="n">
        <v>0.0</v>
      </c>
      <c r="R5" s="108" t="n">
        <v>0.0</v>
      </c>
      <c r="S5" s="110" t="n">
        <v>0.0</v>
      </c>
      <c r="T5" s="112" t="inlineStr">
        <is>
          <t>一、基本支出</t>
        </is>
      </c>
      <c r="U5" s="92" t="inlineStr">
        <is>
          <t>59</t>
        </is>
      </c>
      <c r="V5" s="108" t="n">
        <f>('Z01_1 财政拨款收入支出决算总表'!W5+'Z01_1 财政拨款收入支出决算总表'!X5+'Z01_1 财政拨款收入支出决算总表'!Y5)</f>
        <v>12500.0</v>
      </c>
      <c r="W5" s="108" t="n">
        <f>'Z01_1 财政拨款收入支出决算总表'!W6 + 'Z01_1 财政拨款收入支出决算总表'!W7</f>
        <v>12500.0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6397.0</v>
      </c>
      <c r="AA5" s="108" t="n">
        <f>'Z01_1 财政拨款收入支出决算总表'!AA6 + 'Z01_1 财政拨款收入支出决算总表'!AA7</f>
        <v>6397.0</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6397.0</v>
      </c>
      <c r="AE5" s="108" t="n">
        <f>'Z01_1 财政拨款收入支出决算总表'!AE6 + 'Z01_1 财政拨款收入支出决算总表'!AE7</f>
        <v>6397.0</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426328.77</v>
      </c>
      <c r="E6" s="108" t="n">
        <v>426328.77</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0.0</v>
      </c>
      <c r="W6" s="108" t="n">
        <v>0.0</v>
      </c>
      <c r="X6" s="108" t="n">
        <v>0.0</v>
      </c>
      <c r="Y6" s="108" t="n">
        <v>0.0</v>
      </c>
      <c r="Z6" s="108" t="n">
        <f>('Z01_1 财政拨款收入支出决算总表'!AA6+'Z01_1 财政拨款收入支出决算总表'!AB6+'Z01_1 财政拨款收入支出决算总表'!AC6)</f>
        <v>0.0</v>
      </c>
      <c r="AA6" s="108" t="n">
        <v>0.0</v>
      </c>
      <c r="AB6" s="108" t="n">
        <v>0.0</v>
      </c>
      <c r="AC6" s="108" t="n">
        <v>0.0</v>
      </c>
      <c r="AD6" s="108" t="n">
        <f>('Z01_1 财政拨款收入支出决算总表'!AE6+'Z01_1 财政拨款收入支出决算总表'!AF6+'Z01_1 财政拨款收入支出决算总表'!AG6)</f>
        <v>0.0</v>
      </c>
      <c r="AE6" s="108" t="n">
        <v>0.0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12500.0</v>
      </c>
      <c r="W7" s="108" t="n">
        <v>12500.0</v>
      </c>
      <c r="X7" s="108" t="n">
        <v>0.0</v>
      </c>
      <c r="Y7" s="108" t="n">
        <v>0.0</v>
      </c>
      <c r="Z7" s="108" t="n">
        <f>('Z01_1 财政拨款收入支出决算总表'!AA7+'Z01_1 财政拨款收入支出决算总表'!AB7+'Z01_1 财政拨款收入支出决算总表'!AC7)</f>
        <v>6397.0</v>
      </c>
      <c r="AA7" s="108" t="n">
        <v>6397.0</v>
      </c>
      <c r="AB7" s="108" t="n">
        <v>0.0</v>
      </c>
      <c r="AC7" s="108" t="n">
        <v>0.0</v>
      </c>
      <c r="AD7" s="108" t="n">
        <f>('Z01_1 财政拨款收入支出决算总表'!AE7+'Z01_1 财政拨款收入支出决算总表'!AF7+'Z01_1 财政拨款收入支出决算总表'!AG7)</f>
        <v>6397.0</v>
      </c>
      <c r="AE7" s="108" t="n">
        <v>6397.0</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2930000.0</v>
      </c>
      <c r="W8" s="108" t="n">
        <v>2930000.0</v>
      </c>
      <c r="X8" s="108" t="n">
        <v>0.0</v>
      </c>
      <c r="Y8" s="108" t="n">
        <v>0.0</v>
      </c>
      <c r="Z8" s="108" t="n">
        <f>('Z01_1 财政拨款收入支出决算总表'!AA8+'Z01_1 财政拨款收入支出决算总表'!AB8+'Z01_1 财政拨款收入支出决算总表'!AC8)</f>
        <v>4982738.02</v>
      </c>
      <c r="AA8" s="108" t="n">
        <v>4556409.25</v>
      </c>
      <c r="AB8" s="108" t="n">
        <v>426328.77</v>
      </c>
      <c r="AC8" s="108" t="n">
        <v>0.0</v>
      </c>
      <c r="AD8" s="108" t="n">
        <f>('Z01_1 财政拨款收入支出决算总表'!AE8+'Z01_1 财政拨款收入支出决算总表'!AF8+'Z01_1 财政拨款收入支出决算总表'!AG8)</f>
        <v>4982738.02</v>
      </c>
      <c r="AE8" s="108" t="n">
        <v>4556409.25</v>
      </c>
      <c r="AF8" s="108" t="n">
        <v>426328.77</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426328.77</v>
      </c>
      <c r="AA9" s="108" t="n">
        <v>0.0</v>
      </c>
      <c r="AB9" s="108" t="n">
        <v>426328.77</v>
      </c>
      <c r="AC9" s="108" t="n">
        <v>0.0</v>
      </c>
      <c r="AD9" s="108" t="n">
        <f>('Z01_1 财政拨款收入支出决算总表'!AE9+'Z01_1 财政拨款收入支出决算总表'!AF9+'Z01_1 财政拨款收入支出决算总表'!AG9)</f>
        <v>426328.77</v>
      </c>
      <c r="AE9" s="108" t="n">
        <v>0.0</v>
      </c>
      <c r="AF9" s="108" t="n">
        <v>426328.77</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2942500.0</v>
      </c>
      <c r="I15" s="108" t="n">
        <v>2942500.0</v>
      </c>
      <c r="J15" s="108" t="n">
        <v>0.0</v>
      </c>
      <c r="K15" s="108" t="n">
        <v>0.0</v>
      </c>
      <c r="L15" s="108" t="n">
        <f>('Z01_1 财政拨款收入支出决算总表'!M15+'Z01_1 财政拨款收入支出决算总表'!N15+'Z01_1 财政拨款收入支出决算总表'!O15)</f>
        <v>3098900.82</v>
      </c>
      <c r="M15" s="108" t="n">
        <v>2672572.05</v>
      </c>
      <c r="N15" s="108" t="n">
        <v>426328.77</v>
      </c>
      <c r="O15" s="108" t="n">
        <v>0.0</v>
      </c>
      <c r="P15" s="108" t="n">
        <f>('Z01_1 财政拨款收入支出决算总表'!Q15+'Z01_1 财政拨款收入支出决算总表'!R15+'Z01_1 财政拨款收入支出决算总表'!S15)</f>
        <v>3098900.82</v>
      </c>
      <c r="Q15" s="108" t="n">
        <v>2672572.05</v>
      </c>
      <c r="R15" s="108" t="n">
        <v>426328.77</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4989135.02</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4562806.25</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426328.77</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0.0</v>
      </c>
      <c r="AE16" s="108" t="n">
        <v>0.0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4839135.02</v>
      </c>
      <c r="AE17" s="108" t="n">
        <v>4562806.25</v>
      </c>
      <c r="AF17" s="108" t="n">
        <v>276328.77</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150000.0</v>
      </c>
      <c r="AE21" s="108" t="n">
        <v>0.0</v>
      </c>
      <c r="AF21" s="108" t="n">
        <v>150000.0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0.0</v>
      </c>
      <c r="I27" s="108" t="n">
        <v>0.0</v>
      </c>
      <c r="J27" s="108" t="n">
        <v>0.0</v>
      </c>
      <c r="K27" s="108" t="n">
        <v>0.0</v>
      </c>
      <c r="L27" s="108" t="n">
        <f>('Z01_1 财政拨款收入支出决算总表'!M27+'Z01_1 财政拨款收入支出决算总表'!N27+'Z01_1 财政拨款收入支出决算总表'!O27)</f>
        <v>1890234.2</v>
      </c>
      <c r="M27" s="108" t="n">
        <v>1890234.2</v>
      </c>
      <c r="N27" s="108" t="n">
        <v>0.0</v>
      </c>
      <c r="O27" s="108" t="n">
        <v>0.0</v>
      </c>
      <c r="P27" s="108" t="n">
        <f>('Z01_1 财政拨款收入支出决算总表'!Q27+'Z01_1 财政拨款收入支出决算总表'!R27+'Z01_1 财政拨款收入支出决算总表'!S27)</f>
        <v>1890234.2</v>
      </c>
      <c r="Q27" s="108" t="n">
        <v>1890234.2</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2942500.0</v>
      </c>
      <c r="D31" s="108" t="n">
        <f>('Z01_1 财政拨款收入支出决算总表'!D5+'Z01_1 财政拨款收入支出决算总表'!D6+'Z01_1 财政拨款收入支出决算总表'!D7)</f>
        <v>4989135.02</v>
      </c>
      <c r="E31" s="108" t="n">
        <f>('Z01_1 财政拨款收入支出决算总表'!E5+'Z01_1 财政拨款收入支出决算总表'!E6+'Z01_1 财政拨款收入支出决算总表'!E7)</f>
        <v>4989135.02</v>
      </c>
      <c r="F31" s="122" t="inlineStr">
        <is>
          <t>本年支出合计</t>
        </is>
      </c>
      <c r="G31" s="92" t="inlineStr">
        <is>
          <t>85</t>
        </is>
      </c>
      <c r="H31" s="108" t="n">
        <f>'Z01_1 财政拨款收入支出决算总表'!V31</f>
        <v>2942500.0</v>
      </c>
      <c r="I31" s="108" t="n">
        <f>'Z01_1 财政拨款收入支出决算总表'!W31</f>
        <v>2942500.0</v>
      </c>
      <c r="J31" s="108" t="n">
        <f>'Z01_1 财政拨款收入支出决算总表'!X31</f>
        <v>0.0</v>
      </c>
      <c r="K31" s="108" t="n">
        <f>'Z01_1 财政拨款收入支出决算总表'!Y31</f>
        <v>0.0</v>
      </c>
      <c r="L31" s="108" t="n">
        <f>'Z01_1 财政拨款收入支出决算总表'!Z31</f>
        <v>4989135.02</v>
      </c>
      <c r="M31" s="108" t="n">
        <f>'Z01_1 财政拨款收入支出决算总表'!AA31</f>
        <v>4562806.25</v>
      </c>
      <c r="N31" s="108" t="n">
        <f>'Z01_1 财政拨款收入支出决算总表'!AB31</f>
        <v>426328.77</v>
      </c>
      <c r="O31" s="108" t="n">
        <f>'Z01_1 财政拨款收入支出决算总表'!AC31</f>
        <v>0.0</v>
      </c>
      <c r="P31" s="108" t="n">
        <f>'Z01_1 财政拨款收入支出决算总表'!AD31</f>
        <v>4989135.02</v>
      </c>
      <c r="Q31" s="108" t="n">
        <f>'Z01_1 财政拨款收入支出决算总表'!AE31</f>
        <v>4562806.25</v>
      </c>
      <c r="R31" s="108" t="n">
        <f>'Z01_1 财政拨款收入支出决算总表'!AF31</f>
        <v>426328.77</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2942500.0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2942500.0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4989135.02</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4562806.25</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426328.77</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4989135.02</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4562806.25</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426328.77</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2942500.0</v>
      </c>
      <c r="D36" s="132" t="n">
        <f>'Z01_1 财政拨款收入支出决算总表'!D31 + 'Z01_1 财政拨款收入支出决算总表'!D32</f>
        <v>4989135.02</v>
      </c>
      <c r="E36" s="132" t="n">
        <f>'Z01_1 财政拨款收入支出决算总表'!E31 + 'Z01_1 财政拨款收入支出决算总表'!E32</f>
        <v>4989135.02</v>
      </c>
      <c r="F36" s="128" t="inlineStr">
        <is>
          <t>总计</t>
        </is>
      </c>
      <c r="G36" s="130" t="inlineStr">
        <is>
          <t>90</t>
        </is>
      </c>
      <c r="H36" s="132" t="n">
        <f>'Z01_1 财政拨款收入支出决算总表'!V36</f>
        <v>2942500.0</v>
      </c>
      <c r="I36" s="132" t="n">
        <f>'Z01_1 财政拨款收入支出决算总表'!W36</f>
        <v>2942500.0</v>
      </c>
      <c r="J36" s="132" t="n">
        <f>'Z01_1 财政拨款收入支出决算总表'!X36</f>
        <v>0.0</v>
      </c>
      <c r="K36" s="132" t="n">
        <f>'Z01_1 财政拨款收入支出决算总表'!Y36</f>
        <v>0.0</v>
      </c>
      <c r="L36" s="132" t="n">
        <f>'Z01_1 财政拨款收入支出决算总表'!Z36</f>
        <v>4989135.02</v>
      </c>
      <c r="M36" s="132" t="n">
        <f>'Z01_1 财政拨款收入支出决算总表'!AA36</f>
        <v>4562806.25</v>
      </c>
      <c r="N36" s="132" t="n">
        <f>'Z01_1 财政拨款收入支出决算总表'!AB36</f>
        <v>426328.77</v>
      </c>
      <c r="O36" s="132" t="n">
        <f>'Z01_1 财政拨款收入支出决算总表'!AC36</f>
        <v>0.0</v>
      </c>
      <c r="P36" s="132" t="n">
        <f>'Z01_1 财政拨款收入支出决算总表'!AD36</f>
        <v>4989135.02</v>
      </c>
      <c r="Q36" s="132" t="n">
        <f>'Z01_1 财政拨款收入支出决算总表'!AE36</f>
        <v>4562806.25</v>
      </c>
      <c r="R36" s="132" t="n">
        <f>'Z01_1 财政拨款收入支出决算总表'!AF36</f>
        <v>426328.77</v>
      </c>
      <c r="S36" s="134" t="n">
        <f>'Z01_1 财政拨款收入支出决算总表'!AG36</f>
        <v>0.0</v>
      </c>
      <c r="T36" s="136" t="inlineStr">
        <is>
          <t>总计</t>
        </is>
      </c>
      <c r="U36" s="130" t="inlineStr">
        <is>
          <t>90</t>
        </is>
      </c>
      <c r="V36" s="132" t="n">
        <f>'Z01_1 财政拨款收入支出决算总表'!V31 + 'Z01_1 财政拨款收入支出决算总表'!V32</f>
        <v>2942500.0</v>
      </c>
      <c r="W36" s="132" t="n">
        <f>'Z01_1 财政拨款收入支出决算总表'!W31 + 'Z01_1 财政拨款收入支出决算总表'!W32</f>
        <v>2942500.0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4989135.02</v>
      </c>
      <c r="AA36" s="132" t="n">
        <f>'Z01_1 财政拨款收入支出决算总表'!AA31 + 'Z01_1 财政拨款收入支出决算总表'!AA32</f>
        <v>4562806.25</v>
      </c>
      <c r="AB36" s="132" t="n">
        <f>'Z01_1 财政拨款收入支出决算总表'!AB31 + 'Z01_1 财政拨款收入支出决算总表'!AB32</f>
        <v>426328.77</v>
      </c>
      <c r="AC36" s="132" t="n">
        <f>'Z01_1 财政拨款收入支出决算总表'!AC31 + 'Z01_1 财政拨款收入支出决算总表'!AC32</f>
        <v>0.0</v>
      </c>
      <c r="AD36" s="132" t="n">
        <f>'Z01_1 财政拨款收入支出决算总表'!AD31 + 'Z01_1 财政拨款收入支出决算总表'!AD32</f>
        <v>4989135.02</v>
      </c>
      <c r="AE36" s="132" t="n">
        <f>'Z01_1 财政拨款收入支出决算总表'!AE31 + 'Z01_1 财政拨款收入支出决算总表'!AE32</f>
        <v>4562806.25</v>
      </c>
      <c r="AF36" s="132" t="n">
        <f>'Z01_1 财政拨款收入支出决算总表'!AF31 + 'Z01_1 财政拨款收入支出决算总表'!AF32</f>
        <v>426328.77</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4989135.02</v>
      </c>
      <c r="J6" s="24" t="n">
        <f>SUM('Z02 收入支出决算表'!J7)</f>
        <v>4989135.02</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2120104</t>
        </is>
      </c>
      <c r="B7" s="174"/>
      <c r="C7" s="174"/>
      <c r="D7" s="30" t="inlineStr">
        <is>
          <t>城管执法</t>
        </is>
      </c>
      <c r="E7" s="24" t="n">
        <v>0.0</v>
      </c>
      <c r="F7" s="24" t="n">
        <v>0.0</v>
      </c>
      <c r="G7" s="24" t="n">
        <v>0.0</v>
      </c>
      <c r="H7" s="24" t="n">
        <v>0.0</v>
      </c>
      <c r="I7" s="24" t="n">
        <v>2672572.05</v>
      </c>
      <c r="J7" s="24" t="n">
        <v>2672572.05</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2120899</t>
        </is>
      </c>
      <c r="B8" s="174"/>
      <c r="C8" s="174"/>
      <c r="D8" s="30" t="inlineStr">
        <is>
          <t>其他国有土地使用权出让收入安排的支出</t>
        </is>
      </c>
      <c r="E8" s="24" t="n">
        <v>0.0</v>
      </c>
      <c r="F8" s="24" t="n">
        <v>0.0</v>
      </c>
      <c r="G8" s="24" t="n">
        <v>0.0</v>
      </c>
      <c r="H8" s="24" t="n">
        <v>0.0</v>
      </c>
      <c r="I8" s="24" t="n">
        <v>426328.77</v>
      </c>
      <c r="J8" s="24" t="n">
        <v>426328.77</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2299999</t>
        </is>
      </c>
      <c r="B9" s="174"/>
      <c r="C9" s="174"/>
      <c r="D9" s="30" t="inlineStr">
        <is>
          <t>其他支出</t>
        </is>
      </c>
      <c r="E9" s="24" t="n">
        <f>('Z02 收入支出决算表'!F9+'Z02 收入支出决算表'!G9+'Z02 收入支出决算表'!H9)</f>
        <v>0.0</v>
      </c>
      <c r="F9" s="24" t="n">
        <v>0.0</v>
      </c>
      <c r="G9" s="24" t="n">
        <v>0.0</v>
      </c>
      <c r="H9" s="24" t="n">
        <v>0.0</v>
      </c>
      <c r="I9" s="24" t="n">
        <v>1890234.2</v>
      </c>
      <c r="J9" s="24" t="n">
        <v>1890234.2</v>
      </c>
      <c r="K9" s="24" t="n">
        <f>('Z02 收入支出决算表'!L9+'Z02 收入支出决算表'!M9+'Z02 收入支出决算表'!N9)</f>
        <v>0.0</v>
      </c>
      <c r="L9" s="24" t="n">
        <v>0.0</v>
      </c>
      <c r="M9" s="24" t="n">
        <v>0.0</v>
      </c>
      <c r="N9" s="26" t="n">
        <v>0.0</v>
      </c>
      <c r="O9" s="24" t="n">
        <v>0.0</v>
      </c>
      <c r="P9" s="24" t="n">
        <f>('Z02 收入支出决算表'!Q9+'Z02 收入支出决算表'!R9+'Z02 收入支出决算表'!S9+'Z02 收入支出决算表'!T9)</f>
        <v>0.0</v>
      </c>
      <c r="Q9" s="24" t="n">
        <v>0.0</v>
      </c>
      <c r="R9" s="24" t="n">
        <v>0.0</v>
      </c>
      <c r="S9" s="24" t="n">
        <v>0.0</v>
      </c>
      <c r="T9" s="24" t="n">
        <v>0.0</v>
      </c>
      <c r="U9" s="24" t="n">
        <f>('Z02 收入支出决算表'!V9+'Z02 收入支出决算表'!W9+'Z02 收入支出决算表'!X9)</f>
        <v>0.0</v>
      </c>
      <c r="V9" s="24" t="n">
        <v>0.0</v>
      </c>
      <c r="W9" s="24" t="n">
        <v>0.0</v>
      </c>
      <c r="X9" s="26" t="n">
        <v>0.0</v>
      </c>
    </row>
  </sheetData>
  <mergeCells count="33">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s>
  <pageMargins bottom="0.75" footer="0.3" header="0.3" left="0.7" right="0.7" top="0.75"/>
</worksheet>
</file>

<file path=xl/worksheets/sheet6.xml><?xml version="1.0" encoding="utf-8"?>
<worksheet xmlns="http://schemas.openxmlformats.org/spreadsheetml/2006/main">
  <sheetPr>
    <outlinePr summaryBelow="false"/>
  </sheetPr>
  <dimension ref="A1:L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4989135.02</v>
      </c>
      <c r="F6" s="24" t="n">
        <f>SUM('Z03 收入决算表'!F7)</f>
        <v>4989135.02</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2120104</t>
        </is>
      </c>
      <c r="B7" s="174"/>
      <c r="C7" s="174"/>
      <c r="D7" s="30" t="inlineStr">
        <is>
          <t>城管执法</t>
        </is>
      </c>
      <c r="E7" s="24" t="n">
        <v>2672572.05</v>
      </c>
      <c r="F7" s="24" t="n">
        <v>2672572.05</v>
      </c>
      <c r="G7" s="24" t="n">
        <v>0.0</v>
      </c>
      <c r="H7" s="24" t="n">
        <v>0.0</v>
      </c>
      <c r="I7" s="24" t="n">
        <v>0.0</v>
      </c>
      <c r="J7" s="24" t="n">
        <v>0.0</v>
      </c>
      <c r="K7" s="24" t="n">
        <v>0.0</v>
      </c>
      <c r="L7" s="26" t="n">
        <v>0.0</v>
      </c>
    </row>
    <row r="8" customHeight="true" ht="15.0">
      <c r="A8" s="172" t="inlineStr">
        <is>
          <t>2120899</t>
        </is>
      </c>
      <c r="B8" s="174"/>
      <c r="C8" s="174"/>
      <c r="D8" s="30" t="inlineStr">
        <is>
          <t>其他国有土地使用权出让收入安排的支出</t>
        </is>
      </c>
      <c r="E8" s="24" t="n">
        <v>426328.77</v>
      </c>
      <c r="F8" s="24" t="n">
        <v>426328.77</v>
      </c>
      <c r="G8" s="24" t="n">
        <v>0.0</v>
      </c>
      <c r="H8" s="24" t="n">
        <v>0.0</v>
      </c>
      <c r="I8" s="24" t="n">
        <v>0.0</v>
      </c>
      <c r="J8" s="24" t="n">
        <v>0.0</v>
      </c>
      <c r="K8" s="24" t="n">
        <v>0.0</v>
      </c>
      <c r="L8" s="26" t="n">
        <v>0.0</v>
      </c>
    </row>
    <row r="9" customHeight="true" ht="15.0">
      <c r="A9" s="172" t="inlineStr">
        <is>
          <t>2299999</t>
        </is>
      </c>
      <c r="B9" s="174"/>
      <c r="C9" s="174"/>
      <c r="D9" s="30" t="inlineStr">
        <is>
          <t>其他支出</t>
        </is>
      </c>
      <c r="E9" s="24" t="n">
        <f>'Z03 收入决算表'!F9 + 'Z03 收入决算表'!G9 + 'Z03 收入决算表'!H9 + 'Z03 收入决算表'!J9 + 'Z03 收入决算表'!K9 + 'Z03 收入决算表'!L9</f>
        <v>1890234.2</v>
      </c>
      <c r="F9" s="24" t="n">
        <v>1890234.2</v>
      </c>
      <c r="G9" s="24" t="n">
        <v>0.0</v>
      </c>
      <c r="H9" s="24" t="n">
        <v>0.0</v>
      </c>
      <c r="I9" s="24" t="n">
        <v>0.0</v>
      </c>
      <c r="J9" s="24" t="n">
        <v>0.0</v>
      </c>
      <c r="K9" s="24" t="n">
        <v>0.0</v>
      </c>
      <c r="L9" s="26" t="n">
        <v>0.0</v>
      </c>
    </row>
  </sheetData>
  <mergeCells count="18">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s>
  <pageMargins bottom="0.75" footer="0.3" header="0.3" left="0.7" right="0.7" top="0.75"/>
</worksheet>
</file>

<file path=xl/worksheets/sheet7.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4989135.02</v>
      </c>
      <c r="F6" s="24" t="n">
        <f>SUM('Z04 支出决算表'!F7)</f>
        <v>6397.0</v>
      </c>
      <c r="G6" s="24" t="n">
        <f>SUM('Z04 支出决算表'!G7)</f>
        <v>4982738.02</v>
      </c>
      <c r="H6" s="24" t="n">
        <f>SUM('Z04 支出决算表'!H7)</f>
        <v>0.0</v>
      </c>
      <c r="I6" s="24" t="n">
        <f>SUM('Z04 支出决算表'!I7)</f>
        <v>0.0</v>
      </c>
      <c r="J6" s="26" t="n">
        <f>SUM('Z04 支出决算表'!J7)</f>
        <v>0.0</v>
      </c>
    </row>
    <row r="7" customHeight="true" ht="15.0">
      <c r="A7" s="172" t="inlineStr">
        <is>
          <t>2120104</t>
        </is>
      </c>
      <c r="B7" s="174"/>
      <c r="C7" s="174"/>
      <c r="D7" s="30" t="inlineStr">
        <is>
          <t>城管执法</t>
        </is>
      </c>
      <c r="E7" s="24" t="n">
        <v>2672572.05</v>
      </c>
      <c r="F7" s="24" t="n">
        <v>6397.0</v>
      </c>
      <c r="G7" s="24" t="n">
        <v>2666175.05</v>
      </c>
      <c r="H7" s="24" t="n">
        <v>0.0</v>
      </c>
      <c r="I7" s="24" t="n">
        <v>0.0</v>
      </c>
      <c r="J7" s="26" t="n">
        <v>0.0</v>
      </c>
    </row>
    <row r="8" customHeight="true" ht="15.0">
      <c r="A8" s="172" t="inlineStr">
        <is>
          <t>2120899</t>
        </is>
      </c>
      <c r="B8" s="174"/>
      <c r="C8" s="174"/>
      <c r="D8" s="30" t="inlineStr">
        <is>
          <t>其他国有土地使用权出让收入安排的支出</t>
        </is>
      </c>
      <c r="E8" s="24" t="n">
        <v>426328.77</v>
      </c>
      <c r="F8" s="24" t="n">
        <v>0.0</v>
      </c>
      <c r="G8" s="24" t="n">
        <v>426328.77</v>
      </c>
      <c r="H8" s="24" t="n">
        <v>0.0</v>
      </c>
      <c r="I8" s="24" t="n">
        <v>0.0</v>
      </c>
      <c r="J8" s="26" t="n">
        <v>0.0</v>
      </c>
    </row>
    <row r="9" customHeight="true" ht="15.0">
      <c r="A9" s="172" t="inlineStr">
        <is>
          <t>2299999</t>
        </is>
      </c>
      <c r="B9" s="174"/>
      <c r="C9" s="174"/>
      <c r="D9" s="30" t="inlineStr">
        <is>
          <t>其他支出</t>
        </is>
      </c>
      <c r="E9" s="24" t="n">
        <f>('Z04 支出决算表'!F9+'Z04 支出决算表'!G9+'Z04 支出决算表'!H9+'Z04 支出决算表'!I9+'Z04 支出决算表'!J9)</f>
        <v>1890234.2</v>
      </c>
      <c r="F9" s="24" t="n">
        <f>'Z04 支出决算表'!F9</f>
        <v>0.0</v>
      </c>
      <c r="G9" s="24" t="n">
        <f>'Z04 支出决算表'!G9</f>
        <v>1890234.2</v>
      </c>
      <c r="H9" s="24" t="n">
        <v>0.0</v>
      </c>
      <c r="I9" s="24" t="n">
        <f>'Z04 支出决算表'!I9</f>
        <v>0.0</v>
      </c>
      <c r="J9" s="26" t="n">
        <v>0.0</v>
      </c>
    </row>
  </sheetData>
  <mergeCells count="15">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s>
  <pageMargins bottom="0.75" footer="0.3" header="0.3" left="0.7" right="0.7" top="0.75"/>
</worksheet>
</file>

<file path=xl/worksheets/sheet8.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4989135.02</v>
      </c>
      <c r="F6" s="24" t="n">
        <f>SUM('Z05 支出决算明细表'!F7)</f>
        <v>0.0</v>
      </c>
      <c r="G6" s="24" t="n">
        <f>SUM('Z05 支出决算明细表'!G7)</f>
        <v>0.0</v>
      </c>
      <c r="H6" s="24" t="n">
        <f>SUM('Z05 支出决算明细表'!H7)</f>
        <v>0.0</v>
      </c>
      <c r="I6" s="24" t="n">
        <f>SUM('Z05 支出决算明细表'!I7)</f>
        <v>0.0</v>
      </c>
      <c r="J6" s="24" t="n">
        <f>SUM('Z05 支出决算明细表'!J7)</f>
        <v>0.0</v>
      </c>
      <c r="K6" s="24" t="n">
        <f>SUM('Z05 支出决算明细表'!K7)</f>
        <v>0.0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4839135.02</v>
      </c>
      <c r="U6" s="24" t="n">
        <f>SUM('Z05 支出决算明细表'!U7)</f>
        <v>35916.6</v>
      </c>
      <c r="V6" s="24" t="n">
        <f>SUM('Z05 支出决算明细表'!V7)</f>
        <v>49610.0</v>
      </c>
      <c r="W6" s="24" t="n">
        <f>SUM('Z05 支出决算明细表'!W7)</f>
        <v>0.0</v>
      </c>
      <c r="X6" s="24" t="n">
        <f>SUM('Z05 支出决算明细表'!X7)</f>
        <v>0.0</v>
      </c>
      <c r="Y6" s="24" t="n">
        <f>SUM('Z05 支出决算明细表'!Y7)</f>
        <v>5924.47</v>
      </c>
      <c r="Z6" s="24" t="n">
        <f>SUM('Z05 支出决算明细表'!Z7)</f>
        <v>37376.47</v>
      </c>
      <c r="AA6" s="24" t="n">
        <f>SUM('Z05 支出决算明细表'!AA7)</f>
        <v>25000.0</v>
      </c>
      <c r="AB6" s="24" t="n">
        <f>SUM('Z05 支出决算明细表'!AB7)</f>
        <v>0.0</v>
      </c>
      <c r="AC6" s="24" t="n">
        <f>SUM('Z05 支出决算明细表'!AC7)</f>
        <v>0.0</v>
      </c>
      <c r="AD6" s="24" t="n">
        <f>SUM('Z05 支出决算明细表'!AD7)</f>
        <v>3397.0</v>
      </c>
      <c r="AE6" s="24" t="n">
        <f>SUM('Z05 支出决算明细表'!AE7)</f>
        <v>0.0</v>
      </c>
      <c r="AF6" s="24" t="n">
        <f>SUM('Z05 支出决算明细表'!AF7)</f>
        <v>18900.0</v>
      </c>
      <c r="AG6" s="24" t="n">
        <f>SUM('Z05 支出决算明细表'!AG7)</f>
        <v>180000.0</v>
      </c>
      <c r="AH6" s="24" t="n">
        <f>SUM('Z05 支出决算明细表'!AH7)</f>
        <v>0.0</v>
      </c>
      <c r="AI6" s="24" t="n">
        <f>SUM('Z05 支出决算明细表'!AI7)</f>
        <v>0.0</v>
      </c>
      <c r="AJ6" s="24" t="n">
        <f>SUM('Z05 支出决算明细表'!AJ7)</f>
        <v>0.0</v>
      </c>
      <c r="AK6" s="24" t="n">
        <f>SUM('Z05 支出决算明细表'!AK7)</f>
        <v>191636.1</v>
      </c>
      <c r="AL6" s="24" t="n">
        <f>SUM('Z05 支出决算明细表'!AL7)</f>
        <v>0.0</v>
      </c>
      <c r="AM6" s="24" t="n">
        <f>SUM('Z05 支出决算明细表'!AM7)</f>
        <v>0.0</v>
      </c>
      <c r="AN6" s="24" t="n">
        <f>SUM('Z05 支出决算明细表'!AN7)</f>
        <v>1732318.96</v>
      </c>
      <c r="AO6" s="24" t="n">
        <f>SUM('Z05 支出决算明细表'!AO7)</f>
        <v>767795.41</v>
      </c>
      <c r="AP6" s="24" t="n">
        <f>SUM('Z05 支出决算明细表'!AP7)</f>
        <v>0.0</v>
      </c>
      <c r="AQ6" s="24" t="n">
        <f>SUM('Z05 支出决算明细表'!AQ7)</f>
        <v>0.0</v>
      </c>
      <c r="AR6" s="24" t="n">
        <f>SUM('Z05 支出决算明细表'!AR7)</f>
        <v>0.0</v>
      </c>
      <c r="AS6" s="24" t="n">
        <f>SUM('Z05 支出决算明细表'!AS7)</f>
        <v>533967.72</v>
      </c>
      <c r="AT6" s="24" t="n">
        <f>SUM('Z05 支出决算明细表'!AT7)</f>
        <v>0.0</v>
      </c>
      <c r="AU6" s="24" t="n">
        <f>SUM('Z05 支出决算明细表'!AU7)</f>
        <v>1257292.29</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150000.0</v>
      </c>
      <c r="CB6" s="24" t="n">
        <f>SUM('Z05 支出决算明细表'!CB7)</f>
        <v>0.0</v>
      </c>
      <c r="CC6" s="24" t="n">
        <f>SUM('Z05 支出决算明细表'!CC7)</f>
        <v>0.0</v>
      </c>
      <c r="CD6" s="24" t="n">
        <f>SUM('Z05 支出决算明细表'!CD7)</f>
        <v>0.0</v>
      </c>
      <c r="CE6" s="24" t="n">
        <f>SUM('Z05 支出决算明细表'!CE7)</f>
        <v>150000.0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2120104</t>
        </is>
      </c>
      <c r="B7" s="174"/>
      <c r="C7" s="174"/>
      <c r="D7" s="30" t="inlineStr">
        <is>
          <t>城管执法</t>
        </is>
      </c>
      <c r="E7" s="24" t="n">
        <v>2672572.05</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2672572.05</v>
      </c>
      <c r="U7" s="24" t="n">
        <v>35916.6</v>
      </c>
      <c r="V7" s="24" t="n">
        <v>49610.0</v>
      </c>
      <c r="W7" s="24" t="n">
        <v>0.0</v>
      </c>
      <c r="X7" s="24" t="n">
        <v>0.0</v>
      </c>
      <c r="Y7" s="24" t="n">
        <v>5924.47</v>
      </c>
      <c r="Z7" s="24" t="n">
        <v>37376.47</v>
      </c>
      <c r="AA7" s="24" t="n">
        <v>25000.0</v>
      </c>
      <c r="AB7" s="24" t="n">
        <v>0.0</v>
      </c>
      <c r="AC7" s="24" t="n">
        <v>0.0</v>
      </c>
      <c r="AD7" s="24" t="n">
        <v>3397.0</v>
      </c>
      <c r="AE7" s="24" t="n">
        <v>0.0</v>
      </c>
      <c r="AF7" s="24" t="n">
        <v>18900.0</v>
      </c>
      <c r="AG7" s="24" t="n">
        <v>180000.0</v>
      </c>
      <c r="AH7" s="24" t="n">
        <v>0.0</v>
      </c>
      <c r="AI7" s="24" t="n">
        <v>0.0</v>
      </c>
      <c r="AJ7" s="24" t="n">
        <v>0.0</v>
      </c>
      <c r="AK7" s="24" t="n">
        <v>191636.1</v>
      </c>
      <c r="AL7" s="24" t="n">
        <v>0.0</v>
      </c>
      <c r="AM7" s="24" t="n">
        <v>0.0</v>
      </c>
      <c r="AN7" s="24" t="n">
        <v>1186096.0</v>
      </c>
      <c r="AO7" s="24" t="n">
        <v>6397.0</v>
      </c>
      <c r="AP7" s="24" t="n">
        <v>0.0</v>
      </c>
      <c r="AQ7" s="24" t="n">
        <v>0.0</v>
      </c>
      <c r="AR7" s="24" t="n">
        <v>0.0</v>
      </c>
      <c r="AS7" s="24" t="n">
        <v>533967.72</v>
      </c>
      <c r="AT7" s="24" t="n">
        <v>0.0</v>
      </c>
      <c r="AU7" s="24" t="n">
        <v>398350.69</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2120899</t>
        </is>
      </c>
      <c r="B8" s="174"/>
      <c r="C8" s="174"/>
      <c r="D8" s="30" t="inlineStr">
        <is>
          <t>其他国有土地使用权出让收入安排的支出</t>
        </is>
      </c>
      <c r="E8" s="24" t="n">
        <v>426328.77</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276328.77</v>
      </c>
      <c r="U8" s="24" t="n">
        <v>0.0</v>
      </c>
      <c r="V8" s="24" t="n">
        <v>0.0</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276328.77</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150000.0</v>
      </c>
      <c r="CB8" s="24" t="n">
        <v>0.0</v>
      </c>
      <c r="CC8" s="24" t="n">
        <v>0.0</v>
      </c>
      <c r="CD8" s="24" t="n">
        <v>0.0</v>
      </c>
      <c r="CE8" s="24" t="n">
        <v>150000.0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2299999</t>
        </is>
      </c>
      <c r="B9" s="174"/>
      <c r="C9" s="174"/>
      <c r="D9" s="30" t="inlineStr">
        <is>
          <t>其他支出</t>
        </is>
      </c>
      <c r="E9" s="24" t="n">
        <f>'Z05 支出决算明细表'!E9</f>
        <v>1890234.2</v>
      </c>
      <c r="F9" s="24" t="n">
        <f>'Z05 支出决算明细表'!F9</f>
        <v>0.0</v>
      </c>
      <c r="G9" s="24" t="n">
        <f>'Z05 支出决算明细表'!G9</f>
        <v>0.0</v>
      </c>
      <c r="H9" s="24" t="n">
        <f>'Z05 支出决算明细表'!H9</f>
        <v>0.0</v>
      </c>
      <c r="I9" s="24" t="n">
        <f>'Z05 支出决算明细表'!I9</f>
        <v>0.0</v>
      </c>
      <c r="J9" s="24" t="n">
        <f>'Z05 支出决算明细表'!J9</f>
        <v>0.0</v>
      </c>
      <c r="K9" s="24" t="n">
        <f>'Z05 支出决算明细表'!K9</f>
        <v>0.0</v>
      </c>
      <c r="L9" s="24" t="n">
        <f>'Z05 支出决算明细表'!L9</f>
        <v>0.0</v>
      </c>
      <c r="M9" s="24" t="n">
        <f>'Z05 支出决算明细表'!M9</f>
        <v>0.0</v>
      </c>
      <c r="N9" s="24" t="n">
        <f>'Z05 支出决算明细表'!N9</f>
        <v>0.0</v>
      </c>
      <c r="O9" s="24" t="n">
        <f>'Z05 支出决算明细表'!O9</f>
        <v>0.0</v>
      </c>
      <c r="P9" s="24" t="n">
        <f>'Z05 支出决算明细表'!P9</f>
        <v>0.0</v>
      </c>
      <c r="Q9" s="24" t="n">
        <f>'Z05 支出决算明细表'!Q9</f>
        <v>0.0</v>
      </c>
      <c r="R9" s="24" t="n">
        <f>'Z05 支出决算明细表'!R9</f>
        <v>0.0</v>
      </c>
      <c r="S9" s="24" t="n">
        <f>'Z05 支出决算明细表'!S9</f>
        <v>0.0</v>
      </c>
      <c r="T9" s="24" t="n">
        <f>('Z05 支出决算明细表'!U9+'Z05 支出决算明细表'!V9+'Z05 支出决算明细表'!W9+'Z05 支出决算明细表'!X9+'Z05 支出决算明细表'!Y9+'Z05 支出决算明细表'!Z9+'Z05 支出决算明细表'!AA9+'Z05 支出决算明细表'!AB9+'Z05 支出决算明细表'!AC9+'Z05 支出决算明细表'!AD9+'Z05 支出决算明细表'!AE9+'Z05 支出决算明细表'!AF9+'Z05 支出决算明细表'!AG9+'Z05 支出决算明细表'!AH9+'Z05 支出决算明细表'!AI9+'Z05 支出决算明细表'!AJ9+'Z05 支出决算明细表'!AK9+'Z05 支出决算明细表'!AL9+'Z05 支出决算明细表'!AM9+'Z05 支出决算明细表'!AN9+'Z05 支出决算明细表'!AO9+'Z05 支出决算明细表'!AP9+'Z05 支出决算明细表'!AQ9+'Z05 支出决算明细表'!AR9+'Z05 支出决算明细表'!AS9+'Z05 支出决算明细表'!AT9+'Z05 支出决算明细表'!AU9)</f>
        <v>1890234.2</v>
      </c>
      <c r="U9" s="24" t="n">
        <f>'Z05 支出决算明细表'!U9</f>
        <v>0.0</v>
      </c>
      <c r="V9" s="24" t="n">
        <f>'Z05 支出决算明细表'!V9</f>
        <v>0.0</v>
      </c>
      <c r="W9" s="24" t="n">
        <f>'Z05 支出决算明细表'!W9</f>
        <v>0.0</v>
      </c>
      <c r="X9" s="24" t="n">
        <f>'Z05 支出决算明细表'!X9</f>
        <v>0.0</v>
      </c>
      <c r="Y9" s="24" t="n">
        <f>'Z05 支出决算明细表'!Y9</f>
        <v>0.0</v>
      </c>
      <c r="Z9" s="24" t="n">
        <f>'Z05 支出决算明细表'!Z9</f>
        <v>0.0</v>
      </c>
      <c r="AA9" s="24" t="n">
        <f>'Z05 支出决算明细表'!AA9</f>
        <v>0.0</v>
      </c>
      <c r="AB9" s="24" t="n">
        <f>'Z05 支出决算明细表'!AB9</f>
        <v>0.0</v>
      </c>
      <c r="AC9" s="24" t="n">
        <f>'Z05 支出决算明细表'!AC9</f>
        <v>0.0</v>
      </c>
      <c r="AD9" s="24" t="n">
        <f>'Z05 支出决算明细表'!AD9</f>
        <v>0.0</v>
      </c>
      <c r="AE9" s="24" t="n">
        <f>'Z05 支出决算明细表'!AE9</f>
        <v>0.0</v>
      </c>
      <c r="AF9" s="24" t="n">
        <f>'Z05 支出决算明细表'!AF9</f>
        <v>0.0</v>
      </c>
      <c r="AG9" s="24" t="n">
        <f>'Z05 支出决算明细表'!AG9</f>
        <v>0.0</v>
      </c>
      <c r="AH9" s="24" t="n">
        <f>'Z05 支出决算明细表'!AH9</f>
        <v>0.0</v>
      </c>
      <c r="AI9" s="24" t="n">
        <f>'Z05 支出决算明细表'!AI9</f>
        <v>0.0</v>
      </c>
      <c r="AJ9" s="24" t="n">
        <f>'Z05 支出决算明细表'!AJ9</f>
        <v>0.0</v>
      </c>
      <c r="AK9" s="24" t="n">
        <f>'Z05 支出决算明细表'!AK9</f>
        <v>0.0</v>
      </c>
      <c r="AL9" s="24" t="n">
        <f>'Z05 支出决算明细表'!AL9</f>
        <v>0.0</v>
      </c>
      <c r="AM9" s="24" t="n">
        <f>'Z05 支出决算明细表'!AM9</f>
        <v>0.0</v>
      </c>
      <c r="AN9" s="24" t="n">
        <f>'Z05 支出决算明细表'!AN9</f>
        <v>546222.96</v>
      </c>
      <c r="AO9" s="24" t="n">
        <f>'Z05 支出决算明细表'!AO9</f>
        <v>485069.64</v>
      </c>
      <c r="AP9" s="24" t="n">
        <f>'Z05 支出决算明细表'!AP9</f>
        <v>0.0</v>
      </c>
      <c r="AQ9" s="24" t="n">
        <f>'Z05 支出决算明细表'!AQ9</f>
        <v>0.0</v>
      </c>
      <c r="AR9" s="24" t="n">
        <f>'Z05 支出决算明细表'!AR9</f>
        <v>0.0</v>
      </c>
      <c r="AS9" s="24" t="n">
        <f>'Z05 支出决算明细表'!AS9</f>
        <v>0.0</v>
      </c>
      <c r="AT9" s="24" t="n">
        <f>'Z05 支出决算明细表'!AT9</f>
        <v>0.0</v>
      </c>
      <c r="AU9" s="24" t="n">
        <f>'Z05 支出决算明细表'!AU9</f>
        <v>858941.6</v>
      </c>
      <c r="AV9" s="24" t="n">
        <f>'Z05 支出决算明细表'!AV9</f>
        <v>0.0</v>
      </c>
      <c r="AW9" s="24" t="n">
        <f>'Z05 支出决算明细表'!AW9</f>
        <v>0.0</v>
      </c>
      <c r="AX9" s="24" t="n">
        <f>'Z05 支出决算明细表'!AX9</f>
        <v>0.0</v>
      </c>
      <c r="AY9" s="24" t="n">
        <f>'Z05 支出决算明细表'!AY9</f>
        <v>0.0</v>
      </c>
      <c r="AZ9" s="24" t="n">
        <f>'Z05 支出决算明细表'!AZ9</f>
        <v>0.0</v>
      </c>
      <c r="BA9" s="24" t="n">
        <f>'Z05 支出决算明细表'!BA9</f>
        <v>0.0</v>
      </c>
      <c r="BB9" s="24" t="n">
        <f>'Z05 支出决算明细表'!BB9</f>
        <v>0.0</v>
      </c>
      <c r="BC9" s="24" t="n">
        <f>'Z05 支出决算明细表'!BC9</f>
        <v>0.0</v>
      </c>
      <c r="BD9" s="24" t="n">
        <f>'Z05 支出决算明细表'!BD9</f>
        <v>0.0</v>
      </c>
      <c r="BE9" s="24" t="n">
        <f>'Z05 支出决算明细表'!BE9</f>
        <v>0.0</v>
      </c>
      <c r="BF9" s="24" t="n">
        <f>'Z05 支出决算明细表'!BF9</f>
        <v>0.0</v>
      </c>
      <c r="BG9" s="24" t="n">
        <f>'Z05 支出决算明细表'!BG9</f>
        <v>0.0</v>
      </c>
      <c r="BH9" s="24" t="n">
        <f>'Z05 支出决算明细表'!BH9</f>
        <v>0.0</v>
      </c>
      <c r="BI9" s="24" t="n">
        <f>('Z05 支出决算明细表'!BJ9+'Z05 支出决算明细表'!BK9+'Z05 支出决算明细表'!BL9+'Z05 支出决算明细表'!BM9)</f>
        <v>0.0</v>
      </c>
      <c r="BJ9" s="24" t="n">
        <f>'Z05 支出决算明细表'!BJ9</f>
        <v>0.0</v>
      </c>
      <c r="BK9" s="24" t="n">
        <f>'Z05 支出决算明细表'!BK9</f>
        <v>0.0</v>
      </c>
      <c r="BL9" s="24" t="n">
        <f>'Z05 支出决算明细表'!BL9</f>
        <v>0.0</v>
      </c>
      <c r="BM9" s="24" t="n">
        <f>'Z05 支出决算明细表'!BM9</f>
        <v>0.0</v>
      </c>
      <c r="BN9" s="24" t="n">
        <f>('Z05 支出决算明细表'!BO9+'Z05 支出决算明细表'!BP9+'Z05 支出决算明细表'!BQ9+'Z05 支出决算明细表'!BR9+'Z05 支出决算明细表'!BS9+'Z05 支出决算明细表'!BT9+'Z05 支出决算明细表'!BU9+'Z05 支出决算明细表'!BV9+'Z05 支出决算明细表'!BW9+'Z05 支出决算明细表'!BX9+'Z05 支出决算明细表'!BY9+'Z05 支出决算明细表'!BZ9)</f>
        <v>0.0</v>
      </c>
      <c r="BO9" s="24" t="n">
        <f>'Z05 支出决算明细表'!BO9</f>
        <v>0.0</v>
      </c>
      <c r="BP9" s="24" t="n">
        <f>'Z05 支出决算明细表'!BP9</f>
        <v>0.0</v>
      </c>
      <c r="BQ9" s="24" t="n">
        <f>'Z05 支出决算明细表'!BQ9</f>
        <v>0.0</v>
      </c>
      <c r="BR9" s="24" t="n">
        <f>'Z05 支出决算明细表'!BR9</f>
        <v>0.0</v>
      </c>
      <c r="BS9" s="24" t="n">
        <f>'Z05 支出决算明细表'!BS9</f>
        <v>0.0</v>
      </c>
      <c r="BT9" s="24" t="n">
        <f>'Z05 支出决算明细表'!BT9</f>
        <v>0.0</v>
      </c>
      <c r="BU9" s="24" t="n">
        <f>'Z05 支出决算明细表'!BU9</f>
        <v>0.0</v>
      </c>
      <c r="BV9" s="24" t="n">
        <f>'Z05 支出决算明细表'!BV9</f>
        <v>0.0</v>
      </c>
      <c r="BW9" s="24" t="n">
        <f>'Z05 支出决算明细表'!BW9</f>
        <v>0.0</v>
      </c>
      <c r="BX9" s="24" t="n">
        <f>'Z05 支出决算明细表'!BX9</f>
        <v>0.0</v>
      </c>
      <c r="BY9" s="24" t="n">
        <f>'Z05 支出决算明细表'!BY9</f>
        <v>0.0</v>
      </c>
      <c r="BZ9" s="24" t="n">
        <f>'Z05 支出决算明细表'!BZ9</f>
        <v>0.0</v>
      </c>
      <c r="CA9" s="24" t="n">
        <f>('Z05 支出决算明细表'!CB9+'Z05 支出决算明细表'!CC9+'Z05 支出决算明细表'!CD9+'Z05 支出决算明细表'!CE9+'Z05 支出决算明细表'!CF9+'Z05 支出决算明细表'!CG9+'Z05 支出决算明细表'!CH9+'Z05 支出决算明细表'!CI9+'Z05 支出决算明细表'!CJ9+'Z05 支出决算明细表'!CK9+'Z05 支出决算明细表'!CL9+'Z05 支出决算明细表'!CM9+'Z05 支出决算明细表'!CN9+'Z05 支出决算明细表'!CO9+'Z05 支出决算明细表'!CP9+'Z05 支出决算明细表'!CQ9)</f>
        <v>0.0</v>
      </c>
      <c r="CB9" s="24" t="n">
        <f>'Z05 支出决算明细表'!CB9</f>
        <v>0.0</v>
      </c>
      <c r="CC9" s="24" t="n">
        <f>'Z05 支出决算明细表'!CC9</f>
        <v>0.0</v>
      </c>
      <c r="CD9" s="24" t="n">
        <f>'Z05 支出决算明细表'!CD9</f>
        <v>0.0</v>
      </c>
      <c r="CE9" s="24" t="n">
        <f>'Z05 支出决算明细表'!CE9</f>
        <v>0.0</v>
      </c>
      <c r="CF9" s="24" t="n">
        <f>'Z05 支出决算明细表'!CF9</f>
        <v>0.0</v>
      </c>
      <c r="CG9" s="24" t="n">
        <f>'Z05 支出决算明细表'!CG9</f>
        <v>0.0</v>
      </c>
      <c r="CH9" s="24" t="n">
        <f>'Z05 支出决算明细表'!CH9</f>
        <v>0.0</v>
      </c>
      <c r="CI9" s="24" t="n">
        <f>'Z05 支出决算明细表'!CI9</f>
        <v>0.0</v>
      </c>
      <c r="CJ9" s="24" t="n">
        <f>'Z05 支出决算明细表'!CJ9</f>
        <v>0.0</v>
      </c>
      <c r="CK9" s="24" t="n">
        <f>'Z05 支出决算明细表'!CK9</f>
        <v>0.0</v>
      </c>
      <c r="CL9" s="24" t="n">
        <f>'Z05 支出决算明细表'!CL9</f>
        <v>0.0</v>
      </c>
      <c r="CM9" s="24" t="n">
        <f>'Z05 支出决算明细表'!CM9</f>
        <v>0.0</v>
      </c>
      <c r="CN9" s="24" t="n">
        <f>'Z05 支出决算明细表'!CN9</f>
        <v>0.0</v>
      </c>
      <c r="CO9" s="24" t="n">
        <f>'Z05 支出决算明细表'!CO9</f>
        <v>0.0</v>
      </c>
      <c r="CP9" s="24" t="n">
        <f>'Z05 支出决算明细表'!CP9</f>
        <v>0.0</v>
      </c>
      <c r="CQ9" s="24" t="n">
        <f>'Z05 支出决算明细表'!CQ9</f>
        <v>0.0</v>
      </c>
      <c r="CR9" s="24" t="n">
        <f>'Z05 支出决算明细表'!CR9</f>
        <v>0.0</v>
      </c>
      <c r="CS9" s="24" t="n">
        <f>'Z05 支出决算明细表'!CS9</f>
        <v>0.0</v>
      </c>
      <c r="CT9" s="24" t="n">
        <f>'Z05 支出决算明细表'!CT9</f>
        <v>0.0</v>
      </c>
      <c r="CU9" s="24" t="n">
        <f>'Z05 支出决算明细表'!CU9</f>
        <v>0.0</v>
      </c>
      <c r="CV9" s="24" t="n">
        <f>'Z05 支出决算明细表'!CV9</f>
        <v>0.0</v>
      </c>
      <c r="CW9" s="24" t="n">
        <f>'Z05 支出决算明细表'!CW9</f>
        <v>0.0</v>
      </c>
      <c r="CX9" s="24" t="n">
        <f>'Z05 支出决算明细表'!CX9</f>
        <v>0.0</v>
      </c>
      <c r="CY9" s="24" t="n">
        <f>'Z05 支出决算明细表'!CY9</f>
        <v>0.0</v>
      </c>
      <c r="CZ9" s="24" t="n">
        <f>'Z05 支出决算明细表'!CZ9</f>
        <v>0.0</v>
      </c>
      <c r="DA9" s="24" t="n">
        <f>('Z05 支出决算明细表'!DB9+'Z05 支出决算明细表'!DC9+'Z05 支出决算明细表'!DD9)</f>
        <v>0.0</v>
      </c>
      <c r="DB9" s="24" t="n">
        <f>'Z05 支出决算明细表'!DB9</f>
        <v>0.0</v>
      </c>
      <c r="DC9" s="24" t="n">
        <f>'Z05 支出决算明细表'!DC9</f>
        <v>0.0</v>
      </c>
      <c r="DD9" s="24" t="n">
        <f>'Z05 支出决算明细表'!DD9</f>
        <v>0.0</v>
      </c>
      <c r="DE9" s="24" t="n">
        <f>('Z05 支出决算明细表'!DF9+'Z05 支出决算明细表'!DG9+'Z05 支出决算明细表'!DH9+'Z05 支出决算明细表'!DI9+'Z05 支出决算明细表'!DJ9)</f>
        <v>0.0</v>
      </c>
      <c r="DF9" s="24" t="n">
        <f>'Z05 支出决算明细表'!DF9</f>
        <v>0.0</v>
      </c>
      <c r="DG9" s="24" t="n">
        <f>'Z05 支出决算明细表'!DG9</f>
        <v>0.0</v>
      </c>
      <c r="DH9" s="24" t="n">
        <f>'Z05 支出决算明细表'!DH9</f>
        <v>0.0</v>
      </c>
      <c r="DI9" s="24" t="n">
        <f>'Z05 支出决算明细表'!DI9</f>
        <v>0.0</v>
      </c>
      <c r="DJ9" s="26" t="n">
        <f>'Z05 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6397.0</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0.0</v>
      </c>
      <c r="G6" s="24" t="n">
        <f>SUM('Z05_1 基本支出决算明细表'!G7)</f>
        <v>0.0</v>
      </c>
      <c r="H6" s="24" t="n">
        <f>SUM('Z05_1 基本支出决算明细表'!H7)</f>
        <v>0.0</v>
      </c>
      <c r="I6" s="24" t="n">
        <f>SUM('Z05_1 基本支出决算明细表'!I7)</f>
        <v>0.0</v>
      </c>
      <c r="J6" s="24" t="n">
        <f>SUM('Z05_1 基本支出决算明细表'!J7)</f>
        <v>0.0</v>
      </c>
      <c r="K6" s="24" t="n">
        <f>SUM('Z05_1 基本支出决算明细表'!K7)</f>
        <v>0.0</v>
      </c>
      <c r="L6" s="24" t="n">
        <f>SUM('Z05_1 基本支出决算明细表'!L7)</f>
        <v>0.0</v>
      </c>
      <c r="M6" s="24" t="n">
        <f>SUM('Z05_1 基本支出决算明细表'!M7)</f>
        <v>0.0</v>
      </c>
      <c r="N6" s="24" t="n">
        <f>SUM('Z05_1 基本支出决算明细表'!N7)</f>
        <v>0.0</v>
      </c>
      <c r="O6" s="24" t="n">
        <f>SUM('Z05_1 基本支出决算明细表'!O7)</f>
        <v>0.0</v>
      </c>
      <c r="P6" s="24" t="n">
        <f>SUM('Z05_1 基本支出决算明细表'!P7)</f>
        <v>0.0</v>
      </c>
      <c r="Q6" s="24" t="n">
        <f>SUM('Z05_1 基本支出决算明细表'!Q7)</f>
        <v>0.0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6397.0</v>
      </c>
      <c r="U6" s="24" t="n">
        <f>SUM('Z05_1 基本支出决算明细表'!U7)</f>
        <v>0.0</v>
      </c>
      <c r="V6" s="24" t="n">
        <f>SUM('Z05_1 基本支出决算明细表'!V7)</f>
        <v>0.0</v>
      </c>
      <c r="W6" s="24" t="n">
        <f>SUM('Z05_1 基本支出决算明细表'!W7)</f>
        <v>0.0</v>
      </c>
      <c r="X6" s="24" t="n">
        <f>SUM('Z05_1 基本支出决算明细表'!X7)</f>
        <v>0.0</v>
      </c>
      <c r="Y6" s="24" t="n">
        <f>SUM('Z05_1 基本支出决算明细表'!Y7)</f>
        <v>0.0</v>
      </c>
      <c r="Z6" s="24" t="n">
        <f>SUM('Z05_1 基本支出决算明细表'!Z7)</f>
        <v>0.0</v>
      </c>
      <c r="AA6" s="24" t="n">
        <f>SUM('Z05_1 基本支出决算明细表'!AA7)</f>
        <v>0.0</v>
      </c>
      <c r="AB6" s="24" t="n">
        <f>SUM('Z05_1 基本支出决算明细表'!AB7)</f>
        <v>0.0</v>
      </c>
      <c r="AC6" s="24" t="n">
        <f>SUM('Z05_1 基本支出决算明细表'!AC7)</f>
        <v>0.0</v>
      </c>
      <c r="AD6" s="24" t="n">
        <f>SUM('Z05_1 基本支出决算明细表'!AD7)</f>
        <v>0.0</v>
      </c>
      <c r="AE6" s="24" t="n">
        <f>SUM('Z05_1 基本支出决算明细表'!AE7)</f>
        <v>0.0</v>
      </c>
      <c r="AF6" s="24" t="n">
        <f>SUM('Z05_1 基本支出决算明细表'!AF7)</f>
        <v>0.0</v>
      </c>
      <c r="AG6" s="24" t="n">
        <f>SUM('Z05_1 基本支出决算明细表'!AG7)</f>
        <v>0.0</v>
      </c>
      <c r="AH6" s="24" t="n">
        <f>SUM('Z05_1 基本支出决算明细表'!AH7)</f>
        <v>0.0</v>
      </c>
      <c r="AI6" s="24" t="n">
        <f>SUM('Z05_1 基本支出决算明细表'!AI7)</f>
        <v>0.0</v>
      </c>
      <c r="AJ6" s="24" t="n">
        <f>SUM('Z05_1 基本支出决算明细表'!AJ7)</f>
        <v>0.0</v>
      </c>
      <c r="AK6" s="24" t="n">
        <f>SUM('Z05_1 基本支出决算明细表'!AK7)</f>
        <v>0.0</v>
      </c>
      <c r="AL6" s="24" t="n">
        <f>SUM('Z05_1 基本支出决算明细表'!AL7)</f>
        <v>0.0</v>
      </c>
      <c r="AM6" s="24" t="n">
        <f>SUM('Z05_1 基本支出决算明细表'!AM7)</f>
        <v>0.0</v>
      </c>
      <c r="AN6" s="24" t="n">
        <f>SUM('Z05_1 基本支出决算明细表'!AN7)</f>
        <v>0.0</v>
      </c>
      <c r="AO6" s="24" t="n">
        <f>SUM('Z05_1 基本支出决算明细表'!AO7)</f>
        <v>6397.0</v>
      </c>
      <c r="AP6" s="24" t="n">
        <f>SUM('Z05_1 基本支出决算明细表'!AP7)</f>
        <v>0.0</v>
      </c>
      <c r="AQ6" s="24" t="n">
        <f>SUM('Z05_1 基本支出决算明细表'!AQ7)</f>
        <v>0.0</v>
      </c>
      <c r="AR6" s="24" t="n">
        <f>SUM('Z05_1 基本支出决算明细表'!AR7)</f>
        <v>0.0</v>
      </c>
      <c r="AS6" s="24" t="n">
        <f>SUM('Z05_1 基本支出决算明细表'!AS7)</f>
        <v>0.0</v>
      </c>
      <c r="AT6" s="24" t="n">
        <f>SUM('Z05_1 基本支出决算明细表'!AT7)</f>
        <v>0.0</v>
      </c>
      <c r="AU6" s="24" t="n">
        <f>SUM('Z05_1 基本支出决算明细表'!AU7)</f>
        <v>0.0</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2120104</t>
        </is>
      </c>
      <c r="B7" s="174"/>
      <c r="C7" s="174"/>
      <c r="D7" s="30" t="inlineStr">
        <is>
          <t>城管执法</t>
        </is>
      </c>
      <c r="E7" s="24" t="n">
        <f>'Z05_1 基本支出决算明细表'!F7 + 'Z05_1 基本支出决算明细表'!T7 + 'Z05_1 基本支出决算明细表'!AV7 + 'Z05_1 基本支出决算明细表'!BI7 + 'Z05_1 基本支出决算明细表'!CA7 + 'Z05_1 基本支出决算明细表'!CU7 + 'Z05_1 基本支出决算明细表'!DE7</f>
        <v>6397.0</v>
      </c>
      <c r="F7" s="24" t="n">
        <f>('Z05_1 基本支出决算明细表'!G7+'Z05_1 基本支出决算明细表'!H7+'Z05_1 基本支出决算明细表'!I7+'Z05_1 基本支出决算明细表'!J7+'Z05_1 基本支出决算明细表'!K7+'Z05_1 基本支出决算明细表'!L7+'Z05_1 基本支出决算明细表'!M7+'Z05_1 基本支出决算明细表'!N7+'Z05_1 基本支出决算明细表'!O7+'Z05_1 基本支出决算明细表'!P7+'Z05_1 基本支出决算明细表'!Q7+'Z05_1 基本支出决算明细表'!R7+'Z05_1 基本支出决算明细表'!S7)</f>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f>('Z05_1 基本支出决算明细表'!U7+'Z05_1 基本支出决算明细表'!V7+'Z05_1 基本支出决算明细表'!W7+'Z05_1 基本支出决算明细表'!X7+'Z05_1 基本支出决算明细表'!Y7+'Z05_1 基本支出决算明细表'!Z7+'Z05_1 基本支出决算明细表'!AA7+'Z05_1 基本支出决算明细表'!AB7+'Z05_1 基本支出决算明细表'!AC7+'Z05_1 基本支出决算明细表'!AD7+'Z05_1 基本支出决算明细表'!AE7+'Z05_1 基本支出决算明细表'!AF7+'Z05_1 基本支出决算明细表'!AG7+'Z05_1 基本支出决算明细表'!AH7+'Z05_1 基本支出决算明细表'!AI7+'Z05_1 基本支出决算明细表'!AJ7+'Z05_1 基本支出决算明细表'!AK7+'Z05_1 基本支出决算明细表'!AL7+'Z05_1 基本支出决算明细表'!AM7+'Z05_1 基本支出决算明细表'!AN7+'Z05_1 基本支出决算明细表'!AO7+'Z05_1 基本支出决算明细表'!AP7+'Z05_1 基本支出决算明细表'!AQ7+'Z05_1 基本支出决算明细表'!AR7+'Z05_1 基本支出决算明细表'!AS7+'Z05_1 基本支出决算明细表'!AT7+'Z05_1 基本支出决算明细表'!AU7)</f>
        <v>6397.0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6397.0</v>
      </c>
      <c r="AP7" s="24" t="n">
        <v>0.0</v>
      </c>
      <c r="AQ7" s="24" t="n">
        <v>0.0</v>
      </c>
      <c r="AR7" s="24" t="n">
        <v>0.0</v>
      </c>
      <c r="AS7" s="24" t="n">
        <v>0.0</v>
      </c>
      <c r="AT7" s="24" t="n">
        <v>0.0</v>
      </c>
      <c r="AU7" s="24" t="n">
        <v>0.0</v>
      </c>
      <c r="AV7" s="24" t="n">
        <f>('Z05_1 基本支出决算明细表'!AW7+'Z05_1 基本支出决算明细表'!AX7+'Z05_1 基本支出决算明细表'!AY7+'Z05_1 基本支出决算明细表'!AZ7+'Z05_1 基本支出决算明细表'!BA7+'Z05_1 基本支出决算明细表'!BB7+'Z05_1 基本支出决算明细表'!BC7+'Z05_1 基本支出决算明细表'!BD7+'Z05_1 基本支出决算明细表'!BE7+'Z05_1 基本支出决算明细表'!BF7+'Z05_1 基本支出决算明细表'!BG7+'Z05_1 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('Z05_1 基本支出决算明细表'!BJ7+'Z05_1 基本支出决算明细表'!BK7+'Z05_1 基本支出决算明细表'!BL7+'Z05_1 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('Z05_1 基本支出决算明细表'!CB7+'Z05_1 基本支出决算明细表'!CC7+'Z05_1 基本支出决算明细表'!CD7+'Z05_1 基本支出决算明细表'!CE7+'Z05_1 基本支出决算明细表'!CF7+'Z05_1 基本支出决算明细表'!CG7+'Z05_1 基本支出决算明细表'!CH7+'Z05_1 基本支出决算明细表'!CI7+'Z05_1 基本支出决算明细表'!CJ7+'Z05_1 基本支出决算明细表'!CK7+'Z05_1 基本支出决算明细表'!CL7+'Z05_1 基本支出决算明细表'!CM7+'Z05_1 基本支出决算明细表'!CN7+'Z05_1 基本支出决算明细表'!CO7+'Z05_1 基本支出决算明细表'!CP7+'Z05_1 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('Z05_1 基本支出决算明细表'!CV7+'Z05_1 基本支出决算明细表'!CW7+'Z05_1 基本支出决算明细表'!CX7+'Z05_1 基本支出决算明细表'!CY7+'Z05_1 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('Z05_1 基本支出决算明细表'!DF7+'Z05_1 基本支出决算明细表'!DG7+'Z05_1 基本支出决算明细表'!DH7+'Z05_1 基本支出决算明细表'!DI7+'Z05_1 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4982738.02</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4832738.02</v>
      </c>
      <c r="AA6" s="24" t="n">
        <f>SUM('Z05_2 项目支出决算明细表'!AA7)</f>
        <v>35916.6</v>
      </c>
      <c r="AB6" s="24" t="n">
        <f>SUM('Z05_2 项目支出决算明细表'!AB7)</f>
        <v>49610.0</v>
      </c>
      <c r="AC6" s="24" t="n">
        <f>SUM('Z05_2 项目支出决算明细表'!AC7)</f>
        <v>0.0</v>
      </c>
      <c r="AD6" s="24" t="n">
        <f>SUM('Z05_2 项目支出决算明细表'!AD7)</f>
        <v>0.0</v>
      </c>
      <c r="AE6" s="24" t="n">
        <f>SUM('Z05_2 项目支出决算明细表'!AE7)</f>
        <v>5924.47</v>
      </c>
      <c r="AF6" s="24" t="n">
        <f>SUM('Z05_2 项目支出决算明细表'!AF7)</f>
        <v>37376.47</v>
      </c>
      <c r="AG6" s="24" t="n">
        <f>SUM('Z05_2 项目支出决算明细表'!AG7)</f>
        <v>25000.0</v>
      </c>
      <c r="AH6" s="24" t="n">
        <f>SUM('Z05_2 项目支出决算明细表'!AH7)</f>
        <v>0.0</v>
      </c>
      <c r="AI6" s="24" t="n">
        <f>SUM('Z05_2 项目支出决算明细表'!AI7)</f>
        <v>0.0</v>
      </c>
      <c r="AJ6" s="24" t="n">
        <f>SUM('Z05_2 项目支出决算明细表'!AJ7)</f>
        <v>3397.0</v>
      </c>
      <c r="AK6" s="24" t="n">
        <f>SUM('Z05_2 项目支出决算明细表'!AK7)</f>
        <v>0.0</v>
      </c>
      <c r="AL6" s="24" t="n">
        <f>SUM('Z05_2 项目支出决算明细表'!AL7)</f>
        <v>18900.0</v>
      </c>
      <c r="AM6" s="24" t="n">
        <f>SUM('Z05_2 项目支出决算明细表'!AM7)</f>
        <v>180000.0</v>
      </c>
      <c r="AN6" s="24" t="n">
        <f>SUM('Z05_2 项目支出决算明细表'!AN7)</f>
        <v>0.0</v>
      </c>
      <c r="AO6" s="24" t="n">
        <f>SUM('Z05_2 项目支出决算明细表'!AO7)</f>
        <v>0.0</v>
      </c>
      <c r="AP6" s="24" t="n">
        <f>SUM('Z05_2 项目支出决算明细表'!AP7)</f>
        <v>0.0</v>
      </c>
      <c r="AQ6" s="24" t="n">
        <f>SUM('Z05_2 项目支出决算明细表'!AQ7)</f>
        <v>191636.1</v>
      </c>
      <c r="AR6" s="24" t="n">
        <f>SUM('Z05_2 项目支出决算明细表'!AR7)</f>
        <v>0.0</v>
      </c>
      <c r="AS6" s="24" t="n">
        <f>SUM('Z05_2 项目支出决算明细表'!AS7)</f>
        <v>0.0</v>
      </c>
      <c r="AT6" s="24" t="n">
        <f>SUM('Z05_2 项目支出决算明细表'!AT7)</f>
        <v>1732318.96</v>
      </c>
      <c r="AU6" s="24" t="n">
        <f>SUM('Z05_2 项目支出决算明细表'!AU7)</f>
        <v>761398.41</v>
      </c>
      <c r="AV6" s="24" t="n">
        <f>SUM('Z05_2 项目支出决算明细表'!AV7)</f>
        <v>0.0</v>
      </c>
      <c r="AW6" s="24" t="n">
        <f>SUM('Z05_2 项目支出决算明细表'!AW7)</f>
        <v>0.0</v>
      </c>
      <c r="AX6" s="24" t="n">
        <f>SUM('Z05_2 项目支出决算明细表'!AX7)</f>
        <v>0.0</v>
      </c>
      <c r="AY6" s="24" t="n">
        <f>SUM('Z05_2 项目支出决算明细表'!AY7)</f>
        <v>533967.72</v>
      </c>
      <c r="AZ6" s="24" t="n">
        <f>SUM('Z05_2 项目支出决算明细表'!AZ7)</f>
        <v>0.0</v>
      </c>
      <c r="BA6" s="24" t="n">
        <f>SUM('Z05_2 项目支出决算明细表'!BA7)</f>
        <v>1257292.29</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150000.0</v>
      </c>
      <c r="CH6" s="24" t="n">
        <f>SUM('Z05_2 项目支出决算明细表'!CH7)</f>
        <v>0.0</v>
      </c>
      <c r="CI6" s="24" t="n">
        <f>SUM('Z05_2 项目支出决算明细表'!CI7)</f>
        <v>0.0</v>
      </c>
      <c r="CJ6" s="24" t="n">
        <f>SUM('Z05_2 项目支出决算明细表'!CJ7)</f>
        <v>0.0</v>
      </c>
      <c r="CK6" s="24" t="n">
        <f>SUM('Z05_2 项目支出决算明细表'!CK7)</f>
        <v>150000.0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2120104</t>
        </is>
      </c>
      <c r="B7" s="174"/>
      <c r="C7" s="174"/>
      <c r="D7" s="172" t="inlineStr">
        <is>
          <t>城管执法专项</t>
        </is>
      </c>
      <c r="E7" s="172"/>
      <c r="F7" s="172" t="inlineStr">
        <is>
          <t>特定目标类</t>
        </is>
      </c>
      <c r="G7" s="172"/>
      <c r="H7" s="172"/>
      <c r="I7" s="172" t="inlineStr">
        <is>
          <t>非基建项目</t>
        </is>
      </c>
      <c r="J7" s="200" t="inlineStr">
        <is>
          <t>否</t>
        </is>
      </c>
      <c r="K7" s="24" t="n">
        <v>2666175.05</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2666175.05</v>
      </c>
      <c r="AA7" s="24" t="n">
        <v>35916.6</v>
      </c>
      <c r="AB7" s="24" t="n">
        <v>49610.0</v>
      </c>
      <c r="AC7" s="24" t="n">
        <v>0.0</v>
      </c>
      <c r="AD7" s="24" t="n">
        <v>0.0</v>
      </c>
      <c r="AE7" s="24" t="n">
        <v>5924.47</v>
      </c>
      <c r="AF7" s="24" t="n">
        <v>37376.47</v>
      </c>
      <c r="AG7" s="24" t="n">
        <v>25000.0</v>
      </c>
      <c r="AH7" s="24" t="n">
        <v>0.0</v>
      </c>
      <c r="AI7" s="24" t="n">
        <v>0.0</v>
      </c>
      <c r="AJ7" s="24" t="n">
        <v>3397.0</v>
      </c>
      <c r="AK7" s="24" t="n">
        <v>0.0</v>
      </c>
      <c r="AL7" s="24" t="n">
        <v>18900.0</v>
      </c>
      <c r="AM7" s="24" t="n">
        <v>180000.0</v>
      </c>
      <c r="AN7" s="24" t="n">
        <v>0.0</v>
      </c>
      <c r="AO7" s="24" t="n">
        <v>0.0</v>
      </c>
      <c r="AP7" s="24" t="n">
        <v>0.0</v>
      </c>
      <c r="AQ7" s="24" t="n">
        <v>191636.1</v>
      </c>
      <c r="AR7" s="24" t="n">
        <v>0.0</v>
      </c>
      <c r="AS7" s="24" t="n">
        <v>0.0</v>
      </c>
      <c r="AT7" s="24" t="n">
        <v>1186096.0</v>
      </c>
      <c r="AU7" s="24" t="n">
        <v>0.0</v>
      </c>
      <c r="AV7" s="24" t="n">
        <v>0.0</v>
      </c>
      <c r="AW7" s="24" t="n">
        <v>0.0</v>
      </c>
      <c r="AX7" s="24" t="n">
        <v>0.0</v>
      </c>
      <c r="AY7" s="24" t="n">
        <v>533967.72</v>
      </c>
      <c r="AZ7" s="24" t="n">
        <v>0.0</v>
      </c>
      <c r="BA7" s="24" t="n">
        <v>398350.69</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2120899</t>
        </is>
      </c>
      <c r="B8" s="174"/>
      <c r="C8" s="174"/>
      <c r="D8" s="172" t="inlineStr">
        <is>
          <t>碧桂园、御龙湾小区生活污水处理工程款</t>
        </is>
      </c>
      <c r="E8" s="172"/>
      <c r="F8" s="172" t="inlineStr">
        <is>
          <t>特定目标类</t>
        </is>
      </c>
      <c r="G8" s="172"/>
      <c r="H8" s="172"/>
      <c r="I8" s="172" t="inlineStr">
        <is>
          <t>财政安排的基建项目</t>
        </is>
      </c>
      <c r="J8" s="200" t="inlineStr">
        <is>
          <t>否</t>
        </is>
      </c>
      <c r="K8" s="24" t="n">
        <v>426328.77</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276328.77</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276328.77</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150000.0</v>
      </c>
      <c r="CH8" s="24" t="n">
        <v>0.0</v>
      </c>
      <c r="CI8" s="24" t="n">
        <v>0.0</v>
      </c>
      <c r="CJ8" s="24" t="n">
        <v>0.0</v>
      </c>
      <c r="CK8" s="24" t="n">
        <v>150000.0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2299999</t>
        </is>
      </c>
      <c r="B9" s="174"/>
      <c r="C9" s="174"/>
      <c r="D9" s="172" t="inlineStr">
        <is>
          <t>经开区辖区内市政应急维护工程费用</t>
        </is>
      </c>
      <c r="E9" s="172"/>
      <c r="F9" s="172" t="inlineStr">
        <is>
          <t>特定目标类</t>
        </is>
      </c>
      <c r="G9" s="172"/>
      <c r="H9" s="172"/>
      <c r="I9" s="172" t="inlineStr">
        <is>
          <t>非基建项目</t>
        </is>
      </c>
      <c r="J9" s="200" t="inlineStr">
        <is>
          <t>否</t>
        </is>
      </c>
      <c r="K9" s="24" t="n">
        <v>485069.64</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485069.64</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485069.64</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2299999</t>
        </is>
      </c>
      <c r="B10" s="174"/>
      <c r="C10" s="174"/>
      <c r="D10" s="172" t="inlineStr">
        <is>
          <t>重点项目区域控违辅助巡查费用</t>
        </is>
      </c>
      <c r="E10" s="172"/>
      <c r="F10" s="172" t="inlineStr">
        <is>
          <t>特定目标类</t>
        </is>
      </c>
      <c r="G10" s="172"/>
      <c r="H10" s="172"/>
      <c r="I10" s="172" t="inlineStr">
        <is>
          <t>非基建项目</t>
        </is>
      </c>
      <c r="J10" s="200" t="inlineStr">
        <is>
          <t>否</t>
        </is>
      </c>
      <c r="K10" s="24" t="n">
        <v>546222.96</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546222.96</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546222.96</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2299999</t>
        </is>
      </c>
      <c r="B11" s="174"/>
      <c r="C11" s="174"/>
      <c r="D11" s="172" t="inlineStr">
        <is>
          <t>辅助事务外包费用</t>
        </is>
      </c>
      <c r="E11" s="172"/>
      <c r="F11" s="172" t="inlineStr">
        <is>
          <t>特定目标类</t>
        </is>
      </c>
      <c r="G11" s="172"/>
      <c r="H11" s="172"/>
      <c r="I11" s="172" t="inlineStr">
        <is>
          <t>非基建项目</t>
        </is>
      </c>
      <c r="J11" s="200" t="inlineStr">
        <is>
          <t>否</t>
        </is>
      </c>
      <c r="K11" s="24" t="n">
        <f>'Z05_2 项目支出决算明细表'!L11 + 'Z05_2 项目支出决算明细表'!Z11 + 'Z05_2 项目支出决算明细表'!BB11 + 'Z05_2 项目支出决算明细表'!BO11 + 'Z05_2 项目支出决算明细表'!BT11 + 'Z05_2 项目支出决算明细表'!CG11 + 'Z05_2 项目支出决算明细表'!CX11 + 'Z05_2 项目支出决算明细表'!DA11 + 'Z05_2 项目支出决算明细表'!DG11 + 'Z05_2 项目支出决算明细表'!DK11</f>
        <v>858941.6</v>
      </c>
      <c r="L11" s="24" t="n">
        <f>('Z05_2 项目支出决算明细表'!M11+'Z05_2 项目支出决算明细表'!N11+'Z05_2 项目支出决算明细表'!O11+'Z05_2 项目支出决算明细表'!P11+'Z05_2 项目支出决算明细表'!Q11+'Z05_2 项目支出决算明细表'!R11+'Z05_2 项目支出决算明细表'!S11+'Z05_2 项目支出决算明细表'!T11+'Z05_2 项目支出决算明细表'!U11+'Z05_2 项目支出决算明细表'!V11+'Z05_2 项目支出决算明细表'!W11+'Z05_2 项目支出决算明细表'!X11+'Z05_2 项目支出决算明细表'!Y11)</f>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f>('Z05_2 项目支出决算明细表'!AA11+'Z05_2 项目支出决算明细表'!AB11+'Z05_2 项目支出决算明细表'!AC11+'Z05_2 项目支出决算明细表'!AD11+'Z05_2 项目支出决算明细表'!AE11+'Z05_2 项目支出决算明细表'!AF11+'Z05_2 项目支出决算明细表'!AG11+'Z05_2 项目支出决算明细表'!AH11+'Z05_2 项目支出决算明细表'!AI11+'Z05_2 项目支出决算明细表'!AJ11+'Z05_2 项目支出决算明细表'!AK11+'Z05_2 项目支出决算明细表'!AL11+'Z05_2 项目支出决算明细表'!AM11+'Z05_2 项目支出决算明细表'!AN11+'Z05_2 项目支出决算明细表'!AO11+'Z05_2 项目支出决算明细表'!AP11+'Z05_2 项目支出决算明细表'!AQ11+'Z05_2 项目支出决算明细表'!AR11+'Z05_2 项目支出决算明细表'!AS11+'Z05_2 项目支出决算明细表'!AT11+'Z05_2 项目支出决算明细表'!AU11+'Z05_2 项目支出决算明细表'!AV11+'Z05_2 项目支出决算明细表'!AW11+'Z05_2 项目支出决算明细表'!AX11+'Z05_2 项目支出决算明细表'!AY11+'Z05_2 项目支出决算明细表'!AZ11+'Z05_2 项目支出决算明细表'!BA11)</f>
        <v>858941.6</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0.0</v>
      </c>
      <c r="AW11" s="24" t="n">
        <v>0.0</v>
      </c>
      <c r="AX11" s="24" t="n">
        <v>0.0</v>
      </c>
      <c r="AY11" s="24" t="n">
        <v>0.0</v>
      </c>
      <c r="AZ11" s="24" t="n">
        <v>0.0</v>
      </c>
      <c r="BA11" s="24" t="n">
        <v>858941.6</v>
      </c>
      <c r="BB11" s="24" t="n">
        <f>('Z05_2 项目支出决算明细表'!BC11+'Z05_2 项目支出决算明细表'!BD11+'Z05_2 项目支出决算明细表'!BE11+'Z05_2 项目支出决算明细表'!BF11+'Z05_2 项目支出决算明细表'!BG11+'Z05_2 项目支出决算明细表'!BH11+'Z05_2 项目支出决算明细表'!BI11+'Z05_2 项目支出决算明细表'!BJ11+'Z05_2 项目支出决算明细表'!BK11+'Z05_2 项目支出决算明细表'!BL11+'Z05_2 项目支出决算明细表'!BM11+'Z05_2 项目支出决算明细表'!BN11)</f>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f>('Z05_2 项目支出决算明细表'!BP11+'Z05_2 项目支出决算明细表'!BQ11+'Z05_2 项目支出决算明细表'!BR11+'Z05_2 项目支出决算明细表'!BS11)</f>
        <v>0.0</v>
      </c>
      <c r="BP11" s="24" t="n">
        <v>0.0</v>
      </c>
      <c r="BQ11" s="24" t="n">
        <v>0.0</v>
      </c>
      <c r="BR11" s="24" t="n">
        <v>0.0</v>
      </c>
      <c r="BS11" s="24" t="n">
        <v>0.0</v>
      </c>
      <c r="BT11" s="24" t="n">
        <f>('Z05_2 项目支出决算明细表'!BU11+'Z05_2 项目支出决算明细表'!BV11+'Z05_2 项目支出决算明细表'!BW11+'Z05_2 项目支出决算明细表'!BX11+'Z05_2 项目支出决算明细表'!BY11+'Z05_2 项目支出决算明细表'!BZ11+'Z05_2 项目支出决算明细表'!CA11+'Z05_2 项目支出决算明细表'!CB11+'Z05_2 项目支出决算明细表'!CC11+'Z05_2 项目支出决算明细表'!CD11+'Z05_2 项目支出决算明细表'!CE11+'Z05_2 项目支出决算明细表'!CF11)</f>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f>('Z05_2 项目支出决算明细表'!CH11+'Z05_2 项目支出决算明细表'!CI11+'Z05_2 项目支出决算明细表'!CJ11+'Z05_2 项目支出决算明细表'!CK11+'Z05_2 项目支出决算明细表'!CL11+'Z05_2 项目支出决算明细表'!CM11+'Z05_2 项目支出决算明细表'!CN11+'Z05_2 项目支出决算明细表'!CO11+'Z05_2 项目支出决算明细表'!CP11+'Z05_2 项目支出决算明细表'!CQ11+'Z05_2 项目支出决算明细表'!CR11+'Z05_2 项目支出决算明细表'!CS11+'Z05_2 项目支出决算明细表'!CT11+'Z05_2 项目支出决算明细表'!CU11+'Z05_2 项目支出决算明细表'!CV11+'Z05_2 项目支出决算明细表'!CW11)</f>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f>'Z05_2 项目支出决算明细表'!CY11 + 'Z05_2 项目支出决算明细表'!CZ11</f>
        <v>0.0</v>
      </c>
      <c r="CY11" s="24" t="n">
        <v>0.0</v>
      </c>
      <c r="CZ11" s="24" t="n">
        <v>0.0</v>
      </c>
      <c r="DA11" s="24" t="n">
        <f>('Z05_2 项目支出决算明细表'!DB11+'Z05_2 项目支出决算明细表'!DC11+'Z05_2 项目支出决算明细表'!DD11+'Z05_2 项目支出决算明细表'!DE11+'Z05_2 项目支出决算明细表'!DF11)</f>
        <v>0.0</v>
      </c>
      <c r="DB11" s="24" t="n">
        <v>0.0</v>
      </c>
      <c r="DC11" s="24" t="n">
        <v>0.0</v>
      </c>
      <c r="DD11" s="24" t="n">
        <v>0.0</v>
      </c>
      <c r="DE11" s="24" t="n">
        <v>0.0</v>
      </c>
      <c r="DF11" s="24" t="n">
        <v>0.0</v>
      </c>
      <c r="DG11" s="24" t="n">
        <f>('Z05_2 项目支出决算明细表'!DH11+'Z05_2 项目支出决算明细表'!DI11+'Z05_2 项目支出决算明细表'!DJ11)</f>
        <v>0.0</v>
      </c>
      <c r="DH11" s="24" t="n">
        <v>0.0</v>
      </c>
      <c r="DI11" s="24" t="n">
        <v>0.0</v>
      </c>
      <c r="DJ11" s="24" t="n">
        <v>0.0</v>
      </c>
      <c r="DK11" s="24" t="n">
        <f>('Z05_2 项目支出决算明细表'!DL11+'Z05_2 项目支出决算明细表'!DM11+'Z05_2 项目支出决算明细表'!DN11+'Z05_2 项目支出决算明细表'!DO11+'Z05_2 项目支出决算明细表'!DP11)</f>
        <v>0.0</v>
      </c>
      <c r="DL11" s="24" t="n">
        <v>0.0</v>
      </c>
      <c r="DM11" s="24" t="n">
        <v>0.0</v>
      </c>
      <c r="DN11" s="24" t="n">
        <v>0.0</v>
      </c>
      <c r="DO11" s="24" t="n">
        <v>0.0</v>
      </c>
      <c r="DP11" s="26"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I7:I11" allowBlank="true" errorStyle="stop">
      <formula1>HIDDENSHEETNAME!$N$2:$N$5</formula1>
    </dataValidation>
    <dataValidation type="list" sqref="J7:J11" allowBlank="true" errorStyle="stop">
      <formula1>HIDDENSHEETNAME!$C$2:$C$3</formula1>
    </dataValidation>
    <dataValidation type="list" sqref="F7:F11"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4982738.02</v>
      </c>
      <c r="L6" s="24" t="n">
        <f>SUM('Z06 项目支出分项目收入支出决算表'!L7)</f>
        <v>0.0</v>
      </c>
      <c r="M6" s="24" t="n">
        <f>SUM('Z06 项目支出分项目收入支出决算表'!M7)</f>
        <v>0.0</v>
      </c>
      <c r="N6" s="24" t="n">
        <f>SUM('Z06 项目支出分项目收入支出决算表'!N7)</f>
        <v>4982738.02</v>
      </c>
      <c r="O6" s="24" t="n">
        <f>SUM('Z06 项目支出分项目收入支出决算表'!O7)</f>
        <v>0.0</v>
      </c>
      <c r="P6" s="24" t="n">
        <f>SUM('Z06 项目支出分项目收入支出决算表'!P7)</f>
        <v>0.0</v>
      </c>
      <c r="Q6" s="24" t="n">
        <f>'Z06 项目支出分项目收入支出决算表'!R6 + 'Z06 项目支出分项目收入支出决算表'!S6</f>
        <v>4982738.02</v>
      </c>
      <c r="R6" s="24" t="n">
        <f>SUM('Z06 项目支出分项目收入支出决算表'!R7)</f>
        <v>4982738.02</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2120104</t>
        </is>
      </c>
      <c r="B7" s="174"/>
      <c r="C7" s="174"/>
      <c r="D7" s="172" t="inlineStr">
        <is>
          <t>城管执法</t>
        </is>
      </c>
      <c r="E7" s="172"/>
      <c r="F7" s="172" t="inlineStr">
        <is>
          <t>特定目标类</t>
        </is>
      </c>
      <c r="G7" s="172"/>
      <c r="H7" s="172"/>
      <c r="I7" s="200" t="inlineStr">
        <is>
          <t>非基建项目</t>
        </is>
      </c>
      <c r="J7" s="172" t="inlineStr">
        <is>
          <t>否</t>
        </is>
      </c>
      <c r="K7" s="24" t="n">
        <v>2666175.05</v>
      </c>
      <c r="L7" s="24" t="n">
        <v>0.0</v>
      </c>
      <c r="M7" s="24" t="n">
        <v>0.0</v>
      </c>
      <c r="N7" s="24" t="n">
        <v>2666175.05</v>
      </c>
      <c r="O7" s="24" t="n">
        <v>0.0</v>
      </c>
      <c r="P7" s="24" t="n">
        <v>0.0</v>
      </c>
      <c r="Q7" s="24" t="n">
        <v>2666175.05</v>
      </c>
      <c r="R7" s="24" t="n">
        <v>2666175.05</v>
      </c>
      <c r="S7" s="24" t="n">
        <v>0.0</v>
      </c>
      <c r="T7" s="24" t="n">
        <v>0.0</v>
      </c>
      <c r="U7" s="24" t="n">
        <v>0.0</v>
      </c>
      <c r="V7" s="24" t="n">
        <v>0.0</v>
      </c>
      <c r="W7" s="24" t="n">
        <v>0.0</v>
      </c>
      <c r="X7" s="24" t="n">
        <v>0.0</v>
      </c>
      <c r="Y7" s="26" t="n">
        <v>0.0</v>
      </c>
    </row>
    <row r="8" customHeight="true" ht="15.0">
      <c r="A8" s="172" t="inlineStr">
        <is>
          <t>2120899</t>
        </is>
      </c>
      <c r="B8" s="174"/>
      <c r="C8" s="174"/>
      <c r="D8" s="172" t="inlineStr">
        <is>
          <t>碧桂园、御龙湾小区生活污水处理工程款</t>
        </is>
      </c>
      <c r="E8" s="172"/>
      <c r="F8" s="172" t="inlineStr">
        <is>
          <t>特定目标类</t>
        </is>
      </c>
      <c r="G8" s="172"/>
      <c r="H8" s="172"/>
      <c r="I8" s="200" t="inlineStr">
        <is>
          <t>财政安排的基建项目</t>
        </is>
      </c>
      <c r="J8" s="172" t="inlineStr">
        <is>
          <t>否</t>
        </is>
      </c>
      <c r="K8" s="24" t="n">
        <v>426328.77</v>
      </c>
      <c r="L8" s="24" t="n">
        <v>0.0</v>
      </c>
      <c r="M8" s="24" t="n">
        <v>0.0</v>
      </c>
      <c r="N8" s="24" t="n">
        <v>426328.77</v>
      </c>
      <c r="O8" s="24" t="n">
        <v>0.0</v>
      </c>
      <c r="P8" s="24" t="n">
        <v>0.0</v>
      </c>
      <c r="Q8" s="24" t="n">
        <v>426328.77</v>
      </c>
      <c r="R8" s="24" t="n">
        <v>426328.77</v>
      </c>
      <c r="S8" s="24" t="n">
        <v>0.0</v>
      </c>
      <c r="T8" s="24" t="n">
        <v>0.0</v>
      </c>
      <c r="U8" s="24" t="n">
        <v>0.0</v>
      </c>
      <c r="V8" s="24" t="n">
        <v>0.0</v>
      </c>
      <c r="W8" s="24" t="n">
        <v>0.0</v>
      </c>
      <c r="X8" s="24" t="n">
        <v>0.0</v>
      </c>
      <c r="Y8" s="26" t="n">
        <v>0.0</v>
      </c>
    </row>
    <row r="9" customHeight="true" ht="15.0">
      <c r="A9" s="172" t="inlineStr">
        <is>
          <t>2299999</t>
        </is>
      </c>
      <c r="B9" s="174"/>
      <c r="C9" s="174"/>
      <c r="D9" s="172" t="inlineStr">
        <is>
          <t>经开区辖区内市政应急维护工程费用</t>
        </is>
      </c>
      <c r="E9" s="172"/>
      <c r="F9" s="172" t="inlineStr">
        <is>
          <t>特定目标类</t>
        </is>
      </c>
      <c r="G9" s="172"/>
      <c r="H9" s="172"/>
      <c r="I9" s="200" t="inlineStr">
        <is>
          <t>非基建项目</t>
        </is>
      </c>
      <c r="J9" s="172" t="inlineStr">
        <is>
          <t>否</t>
        </is>
      </c>
      <c r="K9" s="24" t="n">
        <v>485069.64</v>
      </c>
      <c r="L9" s="24" t="n">
        <v>0.0</v>
      </c>
      <c r="M9" s="24" t="n">
        <v>0.0</v>
      </c>
      <c r="N9" s="24" t="n">
        <v>485069.64</v>
      </c>
      <c r="O9" s="24" t="n">
        <v>0.0</v>
      </c>
      <c r="P9" s="24" t="n">
        <v>0.0</v>
      </c>
      <c r="Q9" s="24" t="n">
        <v>485069.64</v>
      </c>
      <c r="R9" s="24" t="n">
        <v>485069.64</v>
      </c>
      <c r="S9" s="24" t="n">
        <v>0.0</v>
      </c>
      <c r="T9" s="24" t="n">
        <v>0.0</v>
      </c>
      <c r="U9" s="24" t="n">
        <v>0.0</v>
      </c>
      <c r="V9" s="24" t="n">
        <v>0.0</v>
      </c>
      <c r="W9" s="24" t="n">
        <v>0.0</v>
      </c>
      <c r="X9" s="24" t="n">
        <v>0.0</v>
      </c>
      <c r="Y9" s="26" t="n">
        <v>0.0</v>
      </c>
    </row>
    <row r="10" customHeight="true" ht="15.0">
      <c r="A10" s="172" t="inlineStr">
        <is>
          <t>2299999</t>
        </is>
      </c>
      <c r="B10" s="174"/>
      <c r="C10" s="174"/>
      <c r="D10" s="172" t="inlineStr">
        <is>
          <t>重点项目区域控违辅助巡查费用</t>
        </is>
      </c>
      <c r="E10" s="172"/>
      <c r="F10" s="172" t="inlineStr">
        <is>
          <t>特定目标类</t>
        </is>
      </c>
      <c r="G10" s="172"/>
      <c r="H10" s="172"/>
      <c r="I10" s="200" t="inlineStr">
        <is>
          <t>非基建项目</t>
        </is>
      </c>
      <c r="J10" s="172" t="inlineStr">
        <is>
          <t>否</t>
        </is>
      </c>
      <c r="K10" s="24" t="n">
        <v>546222.96</v>
      </c>
      <c r="L10" s="24" t="n">
        <v>0.0</v>
      </c>
      <c r="M10" s="24" t="n">
        <v>0.0</v>
      </c>
      <c r="N10" s="24" t="n">
        <v>546222.96</v>
      </c>
      <c r="O10" s="24" t="n">
        <v>0.0</v>
      </c>
      <c r="P10" s="24" t="n">
        <v>0.0</v>
      </c>
      <c r="Q10" s="24" t="n">
        <v>546222.96</v>
      </c>
      <c r="R10" s="24" t="n">
        <v>546222.96</v>
      </c>
      <c r="S10" s="24" t="n">
        <v>0.0</v>
      </c>
      <c r="T10" s="24" t="n">
        <v>0.0</v>
      </c>
      <c r="U10" s="24" t="n">
        <v>0.0</v>
      </c>
      <c r="V10" s="24" t="n">
        <v>0.0</v>
      </c>
      <c r="W10" s="24" t="n">
        <v>0.0</v>
      </c>
      <c r="X10" s="24" t="n">
        <v>0.0</v>
      </c>
      <c r="Y10" s="26" t="n">
        <v>0.0</v>
      </c>
    </row>
    <row r="11" customHeight="true" ht="15.0">
      <c r="A11" s="172" t="inlineStr">
        <is>
          <t>2299999</t>
        </is>
      </c>
      <c r="B11" s="174"/>
      <c r="C11" s="174"/>
      <c r="D11" s="172" t="inlineStr">
        <is>
          <t>辅助事务外包工作费用</t>
        </is>
      </c>
      <c r="E11" s="172"/>
      <c r="F11" s="172" t="inlineStr">
        <is>
          <t>特定目标类</t>
        </is>
      </c>
      <c r="G11" s="172"/>
      <c r="H11" s="172"/>
      <c r="I11" s="200" t="inlineStr">
        <is>
          <t>非基建项目</t>
        </is>
      </c>
      <c r="J11" s="172" t="inlineStr">
        <is>
          <t>否</t>
        </is>
      </c>
      <c r="K11" s="24" t="n">
        <f>'Z06 项目支出分项目收入支出决算表'!L11 + 'Z06 项目支出分项目收入支出决算表'!N11 + 'Z06 项目支出分项目收入支出决算表'!P11</f>
        <v>858941.6</v>
      </c>
      <c r="L11" s="24" t="n">
        <v>0.0</v>
      </c>
      <c r="M11" s="24" t="n">
        <v>0.0</v>
      </c>
      <c r="N11" s="24" t="n">
        <v>858941.6</v>
      </c>
      <c r="O11" s="24" t="n">
        <v>0.0</v>
      </c>
      <c r="P11" s="24" t="n">
        <v>0.0</v>
      </c>
      <c r="Q11" s="24" t="n">
        <f>'Z06 项目支出分项目收入支出决算表'!R11 + 'Z06 项目支出分项目收入支出决算表'!S11</f>
        <v>858941.6</v>
      </c>
      <c r="R11" s="24" t="n">
        <v>858941.6</v>
      </c>
      <c r="S11" s="24" t="n">
        <v>0.0</v>
      </c>
      <c r="T11" s="24" t="n">
        <v>0.0</v>
      </c>
      <c r="U11" s="24" t="n">
        <v>0.0</v>
      </c>
      <c r="V11" s="24" t="n">
        <f>'Z06 项目支出分项目收入支出决算表'!K11 - 'Z06 项目支出分项目收入支出决算表'!Q11 + 'Z06 项目支出分项目收入支出决算表'!T11 - 'Z06 项目支出分项目收入支出决算表'!U11</f>
        <v>0.0</v>
      </c>
      <c r="W11" s="24" t="n">
        <f>'Z06 项目支出分项目收入支出决算表'!X11 + 'Z06 项目支出分项目收入支出决算表'!Y11</f>
        <v>0.0</v>
      </c>
      <c r="X11" s="24" t="n">
        <v>0.0</v>
      </c>
      <c r="Y11" s="26" t="n">
        <v>0.0</v>
      </c>
    </row>
  </sheetData>
  <mergeCells count="38">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s>
  <dataValidations count="3">
    <dataValidation type="list" sqref="J7:J11" allowBlank="true" errorStyle="stop">
      <formula1>HIDDENSHEETNAME!$C$2:$C$3</formula1>
    </dataValidation>
    <dataValidation type="list" sqref="F7:F11" allowBlank="true" errorStyle="stop">
      <formula1>HIDDENSHEETNAME!$O$2:$O$3</formula1>
    </dataValidation>
    <dataValidation type="list" sqref="I7:I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4562806.25</v>
      </c>
      <c r="I6" s="24" t="n">
        <f>SUM('Z07 一般公共预算财政拨款收入支出决算表'!I7)</f>
        <v>6397.0</v>
      </c>
      <c r="J6" s="24" t="n">
        <f>SUM('Z07 一般公共预算财政拨款收入支出决算表'!J7)</f>
        <v>4556409.25</v>
      </c>
      <c r="K6" s="24" t="n">
        <f>'Z07 一般公共预算财政拨款收入支出决算表'!L6 + 'Z07 一般公共预算财政拨款收入支出决算表'!O6</f>
        <v>4562806.25</v>
      </c>
      <c r="L6" s="24" t="n">
        <f>'Z07 一般公共预算财政拨款收入支出决算表'!M6 + 'Z07 一般公共预算财政拨款收入支出决算表'!N6</f>
        <v>6397.0</v>
      </c>
      <c r="M6" s="24" t="n">
        <f>SUM('Z07 一般公共预算财政拨款收入支出决算表'!M7)</f>
        <v>0.0</v>
      </c>
      <c r="N6" s="24" t="n">
        <f>SUM('Z07 一般公共预算财政拨款收入支出决算表'!N7)</f>
        <v>6397.0</v>
      </c>
      <c r="O6" s="24" t="n">
        <f>SUM('Z07 一般公共预算财政拨款收入支出决算表'!O7)</f>
        <v>4556409.25</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2120104</t>
        </is>
      </c>
      <c r="B7" s="174"/>
      <c r="C7" s="174"/>
      <c r="D7" s="30" t="inlineStr">
        <is>
          <t>城管执法</t>
        </is>
      </c>
      <c r="E7" s="24" t="n">
        <v>0.0</v>
      </c>
      <c r="F7" s="24" t="n">
        <v>0.0</v>
      </c>
      <c r="G7" s="24" t="n">
        <v>0.0</v>
      </c>
      <c r="H7" s="24" t="n">
        <v>2672572.05</v>
      </c>
      <c r="I7" s="24" t="n">
        <v>6397.0</v>
      </c>
      <c r="J7" s="24" t="n">
        <v>2666175.05</v>
      </c>
      <c r="K7" s="24" t="n">
        <v>2672572.05</v>
      </c>
      <c r="L7" s="24" t="n">
        <v>6397.0</v>
      </c>
      <c r="M7" s="24" t="n">
        <v>0.0</v>
      </c>
      <c r="N7" s="24" t="n">
        <v>6397.0</v>
      </c>
      <c r="O7" s="24" t="n">
        <v>2666175.05</v>
      </c>
      <c r="P7" s="24" t="n">
        <v>0.0</v>
      </c>
      <c r="Q7" s="24" t="n">
        <v>0.0</v>
      </c>
      <c r="R7" s="24" t="n">
        <v>0.0</v>
      </c>
      <c r="S7" s="24" t="n">
        <v>0.0</v>
      </c>
      <c r="T7" s="26" t="n">
        <v>0.0</v>
      </c>
    </row>
    <row r="8" customHeight="true" ht="15.0">
      <c r="A8" s="172" t="inlineStr">
        <is>
          <t>2299999</t>
        </is>
      </c>
      <c r="B8" s="174"/>
      <c r="C8" s="174"/>
      <c r="D8" s="30" t="inlineStr">
        <is>
          <t>其他支出</t>
        </is>
      </c>
      <c r="E8" s="24" t="n">
        <f>'Z07 一般公共预算财政拨款收入支出决算表'!F8 + 'Z07 一般公共预算财政拨款收入支出决算表'!G8</f>
        <v>0.0</v>
      </c>
      <c r="F8" s="24" t="n">
        <v>0.0</v>
      </c>
      <c r="G8" s="24" t="n">
        <v>0.0</v>
      </c>
      <c r="H8" s="24" t="n">
        <f>'Z07 一般公共预算财政拨款收入支出决算表'!I8 + 'Z07 一般公共预算财政拨款收入支出决算表'!J8</f>
        <v>1890234.2</v>
      </c>
      <c r="I8" s="24" t="n">
        <v>0.0</v>
      </c>
      <c r="J8" s="24" t="n">
        <v>1890234.2</v>
      </c>
      <c r="K8" s="24" t="n">
        <f>'Z07 一般公共预算财政拨款收入支出决算表'!L8 + 'Z07 一般公共预算财政拨款收入支出决算表'!O8</f>
        <v>1890234.2</v>
      </c>
      <c r="L8" s="24" t="n">
        <f>'Z07 一般公共预算财政拨款收入支出决算表'!M8 + 'Z07 一般公共预算财政拨款收入支出决算表'!N8</f>
        <v>0.0</v>
      </c>
      <c r="M8" s="24" t="n">
        <f>'Z07 一般公共预算财政拨款收入支出决算表'!M8</f>
        <v>0.0</v>
      </c>
      <c r="N8" s="24" t="n">
        <f>'Z07 一般公共预算财政拨款收入支出决算表'!N8</f>
        <v>0.0</v>
      </c>
      <c r="O8" s="24" t="n">
        <f>'Z07 一般公共预算财政拨款收入支出决算表'!O8</f>
        <v>1890234.2</v>
      </c>
      <c r="P8" s="24" t="n">
        <f>'Z07 一般公共预算财政拨款收入支出决算表'!Q8 + 'Z07 一般公共预算财政拨款收入支出决算表'!R8</f>
        <v>0.0</v>
      </c>
      <c r="Q8" s="24" t="n">
        <f>'Z07 一般公共预算财政拨款收入支出决算表'!F8 + 'Z07 一般公共预算财政拨款收入支出决算表'!I8 - 'Z07 一般公共预算财政拨款收入支出决算表'!L8</f>
        <v>0.0</v>
      </c>
      <c r="R8" s="24" t="n">
        <f>'Z07 一般公共预算财政拨款收入支出决算表'!S8 + 'Z07 一般公共预算财政拨款收入支出决算表'!T8</f>
        <v>0.0</v>
      </c>
      <c r="S8" s="24" t="n">
        <v>0.0</v>
      </c>
      <c r="T8" s="26" t="n">
        <v>0.0</v>
      </c>
    </row>
  </sheetData>
  <mergeCells count="3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s>
  <pageMargins bottom="0.75" footer="0.3" header="0.3" left="0.7" right="0.7" top="0.75"/>
</worksheet>
</file>

<file path=xl/worksheets/sheet14.xml><?xml version="1.0" encoding="utf-8"?>
<worksheet xmlns="http://schemas.openxmlformats.org/spreadsheetml/2006/main">
  <sheetPr>
    <outlinePr summaryBelow="false"/>
  </sheetPr>
  <dimension ref="A1:D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4562806.25</v>
      </c>
      <c r="F6" s="24" t="n">
        <f>SUM('Z08 一般公共预算财政拨款支出决算明细表'!F7)</f>
        <v>0.0</v>
      </c>
      <c r="G6" s="24" t="n">
        <f>SUM('Z08 一般公共预算财政拨款支出决算明细表'!G7)</f>
        <v>0.0</v>
      </c>
      <c r="H6" s="24" t="n">
        <f>SUM('Z08 一般公共预算财政拨款支出决算明细表'!H7)</f>
        <v>0.0</v>
      </c>
      <c r="I6" s="24" t="n">
        <f>SUM('Z08 一般公共预算财政拨款支出决算明细表'!I7)</f>
        <v>0.0</v>
      </c>
      <c r="J6" s="24" t="n">
        <f>SUM('Z08 一般公共预算财政拨款支出决算明细表'!J7)</f>
        <v>0.0</v>
      </c>
      <c r="K6" s="24" t="n">
        <f>SUM('Z08 一般公共预算财政拨款支出决算明细表'!K7)</f>
        <v>0.0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4562806.25</v>
      </c>
      <c r="U6" s="24" t="n">
        <f>SUM('Z08 一般公共预算财政拨款支出决算明细表'!U7)</f>
        <v>35916.6</v>
      </c>
      <c r="V6" s="24" t="n">
        <f>SUM('Z08 一般公共预算财政拨款支出决算明细表'!V7)</f>
        <v>49610.0</v>
      </c>
      <c r="W6" s="24" t="n">
        <f>SUM('Z08 一般公共预算财政拨款支出决算明细表'!W7)</f>
        <v>0.0</v>
      </c>
      <c r="X6" s="24" t="n">
        <f>SUM('Z08 一般公共预算财政拨款支出决算明细表'!X7)</f>
        <v>0.0</v>
      </c>
      <c r="Y6" s="24" t="n">
        <f>SUM('Z08 一般公共预算财政拨款支出决算明细表'!Y7)</f>
        <v>5924.47</v>
      </c>
      <c r="Z6" s="24" t="n">
        <f>SUM('Z08 一般公共预算财政拨款支出决算明细表'!Z7)</f>
        <v>37376.47</v>
      </c>
      <c r="AA6" s="24" t="n">
        <f>SUM('Z08 一般公共预算财政拨款支出决算明细表'!AA7)</f>
        <v>25000.0</v>
      </c>
      <c r="AB6" s="24" t="n">
        <f>SUM('Z08 一般公共预算财政拨款支出决算明细表'!AB7)</f>
        <v>0.0</v>
      </c>
      <c r="AC6" s="24" t="n">
        <f>SUM('Z08 一般公共预算财政拨款支出决算明细表'!AC7)</f>
        <v>0.0</v>
      </c>
      <c r="AD6" s="24" t="n">
        <f>SUM('Z08 一般公共预算财政拨款支出决算明细表'!AD7)</f>
        <v>3397.0</v>
      </c>
      <c r="AE6" s="24" t="n">
        <f>SUM('Z08 一般公共预算财政拨款支出决算明细表'!AE7)</f>
        <v>0.0</v>
      </c>
      <c r="AF6" s="24" t="n">
        <f>SUM('Z08 一般公共预算财政拨款支出决算明细表'!AF7)</f>
        <v>18900.0</v>
      </c>
      <c r="AG6" s="24" t="n">
        <f>SUM('Z08 一般公共预算财政拨款支出决算明细表'!AG7)</f>
        <v>180000.0</v>
      </c>
      <c r="AH6" s="24" t="n">
        <f>SUM('Z08 一般公共预算财政拨款支出决算明细表'!AH7)</f>
        <v>0.0</v>
      </c>
      <c r="AI6" s="24" t="n">
        <f>SUM('Z08 一般公共预算财政拨款支出决算明细表'!AI7)</f>
        <v>0.0</v>
      </c>
      <c r="AJ6" s="24" t="n">
        <f>SUM('Z08 一般公共预算财政拨款支出决算明细表'!AJ7)</f>
        <v>0.0</v>
      </c>
      <c r="AK6" s="24" t="n">
        <f>SUM('Z08 一般公共预算财政拨款支出决算明细表'!AK7)</f>
        <v>191636.1</v>
      </c>
      <c r="AL6" s="24" t="n">
        <f>SUM('Z08 一般公共预算财政拨款支出决算明细表'!AL7)</f>
        <v>0.0</v>
      </c>
      <c r="AM6" s="24" t="n">
        <f>SUM('Z08 一般公共预算财政拨款支出决算明细表'!AM7)</f>
        <v>0.0</v>
      </c>
      <c r="AN6" s="24" t="n">
        <f>SUM('Z08 一般公共预算财政拨款支出决算明细表'!AN7)</f>
        <v>1732318.96</v>
      </c>
      <c r="AO6" s="24" t="n">
        <f>SUM('Z08 一般公共预算财政拨款支出决算明细表'!AO7)</f>
        <v>491466.64</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533967.72</v>
      </c>
      <c r="AT6" s="24" t="n">
        <f>SUM('Z08 一般公共预算财政拨款支出决算明细表'!AT7)</f>
        <v>0.0</v>
      </c>
      <c r="AU6" s="24" t="n">
        <f>SUM('Z08 一般公共预算财政拨款支出决算明细表'!AU7)</f>
        <v>1257292.29</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0.0</v>
      </c>
      <c r="CB6" s="24" t="n">
        <f>SUM('Z08 一般公共预算财政拨款支出决算明细表'!CB7)</f>
        <v>0.0</v>
      </c>
      <c r="CC6" s="24" t="n">
        <f>SUM('Z08 一般公共预算财政拨款支出决算明细表'!CC7)</f>
        <v>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2120104</t>
        </is>
      </c>
      <c r="B7" s="174"/>
      <c r="C7" s="174"/>
      <c r="D7" s="30" t="inlineStr">
        <is>
          <t>城管执法</t>
        </is>
      </c>
      <c r="E7" s="24" t="n">
        <v>2672572.05</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2672572.05</v>
      </c>
      <c r="U7" s="24" t="n">
        <v>35916.6</v>
      </c>
      <c r="V7" s="24" t="n">
        <v>49610.0</v>
      </c>
      <c r="W7" s="24" t="n">
        <v>0.0</v>
      </c>
      <c r="X7" s="24" t="n">
        <v>0.0</v>
      </c>
      <c r="Y7" s="24" t="n">
        <v>5924.47</v>
      </c>
      <c r="Z7" s="24" t="n">
        <v>37376.47</v>
      </c>
      <c r="AA7" s="24" t="n">
        <v>25000.0</v>
      </c>
      <c r="AB7" s="24" t="n">
        <v>0.0</v>
      </c>
      <c r="AC7" s="24" t="n">
        <v>0.0</v>
      </c>
      <c r="AD7" s="24" t="n">
        <v>3397.0</v>
      </c>
      <c r="AE7" s="24" t="n">
        <v>0.0</v>
      </c>
      <c r="AF7" s="24" t="n">
        <v>18900.0</v>
      </c>
      <c r="AG7" s="24" t="n">
        <v>180000.0</v>
      </c>
      <c r="AH7" s="24" t="n">
        <v>0.0</v>
      </c>
      <c r="AI7" s="24" t="n">
        <v>0.0</v>
      </c>
      <c r="AJ7" s="24" t="n">
        <v>0.0</v>
      </c>
      <c r="AK7" s="24" t="n">
        <v>191636.1</v>
      </c>
      <c r="AL7" s="24" t="n">
        <v>0.0</v>
      </c>
      <c r="AM7" s="24" t="n">
        <v>0.0</v>
      </c>
      <c r="AN7" s="24" t="n">
        <v>1186096.0</v>
      </c>
      <c r="AO7" s="24" t="n">
        <v>6397.0</v>
      </c>
      <c r="AP7" s="24" t="n">
        <v>0.0</v>
      </c>
      <c r="AQ7" s="24" t="n">
        <v>0.0</v>
      </c>
      <c r="AR7" s="24" t="n">
        <v>0.0</v>
      </c>
      <c r="AS7" s="24" t="n">
        <v>533967.72</v>
      </c>
      <c r="AT7" s="24" t="n">
        <v>0.0</v>
      </c>
      <c r="AU7" s="24" t="n">
        <v>398350.69</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2299999</t>
        </is>
      </c>
      <c r="B8" s="174"/>
      <c r="C8" s="174"/>
      <c r="D8" s="30" t="inlineStr">
        <is>
          <t>其他支出</t>
        </is>
      </c>
      <c r="E8" s="24" t="n">
        <f>'Z08 一般公共预算财政拨款支出决算明细表'!F8 + 'Z08 一般公共预算财政拨款支出决算明细表'!T8 + 'Z08 一般公共预算财政拨款支出决算明细表'!AV8 + 'Z08 一般公共预算财政拨款支出决算明细表'!BI8 + 'Z08 一般公共预算财政拨款支出决算明细表'!BN8 + 'Z08 一般公共预算财政拨款支出决算明细表'!CA8 + 'Z08 一般公共预算财政拨款支出决算明细表'!CR8 + 'Z08 一般公共预算财政拨款支出决算明细表'!CU8 + 'Z08 一般公共预算财政拨款支出决算明细表'!DA8 + 'Z08 一般公共预算财政拨款支出决算明细表'!DE8</f>
        <v>1890234.2</v>
      </c>
      <c r="F8" s="24" t="n">
        <f>'Z08 一般公共预算财政拨款支出决算明细表'!F8</f>
        <v>0.0</v>
      </c>
      <c r="G8" s="24" t="n">
        <f>'Z08 一般公共预算财政拨款支出决算明细表'!G8</f>
        <v>0.0</v>
      </c>
      <c r="H8" s="24" t="n">
        <f>'Z08 一般公共预算财政拨款支出决算明细表'!H8</f>
        <v>0.0</v>
      </c>
      <c r="I8" s="24" t="n">
        <f>'Z08 一般公共预算财政拨款支出决算明细表'!I8</f>
        <v>0.0</v>
      </c>
      <c r="J8" s="24" t="n">
        <f>'Z08 一般公共预算财政拨款支出决算明细表'!J8</f>
        <v>0.0</v>
      </c>
      <c r="K8" s="24" t="n">
        <f>'Z08 一般公共预算财政拨款支出决算明细表'!K8</f>
        <v>0.0</v>
      </c>
      <c r="L8" s="24" t="n">
        <f>'Z08 一般公共预算财政拨款支出决算明细表'!L8</f>
        <v>0.0</v>
      </c>
      <c r="M8" s="24" t="n">
        <f>'Z08 一般公共预算财政拨款支出决算明细表'!M8</f>
        <v>0.0</v>
      </c>
      <c r="N8" s="24" t="n">
        <f>'Z08 一般公共预算财政拨款支出决算明细表'!N8</f>
        <v>0.0</v>
      </c>
      <c r="O8" s="24" t="n">
        <f>'Z08 一般公共预算财政拨款支出决算明细表'!O8</f>
        <v>0.0</v>
      </c>
      <c r="P8" s="24" t="n">
        <f>'Z08 一般公共预算财政拨款支出决算明细表'!P8</f>
        <v>0.0</v>
      </c>
      <c r="Q8" s="24" t="n">
        <f>'Z08 一般公共预算财政拨款支出决算明细表'!Q8</f>
        <v>0.0</v>
      </c>
      <c r="R8" s="24" t="n">
        <f>'Z08 一般公共预算财政拨款支出决算明细表'!R8</f>
        <v>0.0</v>
      </c>
      <c r="S8" s="24" t="n">
        <f>'Z08 一般公共预算财政拨款支出决算明细表'!S8</f>
        <v>0.0</v>
      </c>
      <c r="T8" s="24" t="n">
        <f>'Z08 一般公共预算财政拨款支出决算明细表'!T8</f>
        <v>1890234.2</v>
      </c>
      <c r="U8" s="24" t="n">
        <f>'Z08 一般公共预算财政拨款支出决算明细表'!U8</f>
        <v>0.0</v>
      </c>
      <c r="V8" s="24" t="n">
        <f>'Z08 一般公共预算财政拨款支出决算明细表'!V8</f>
        <v>0.0</v>
      </c>
      <c r="W8" s="24" t="n">
        <f>'Z08 一般公共预算财政拨款支出决算明细表'!W8</f>
        <v>0.0</v>
      </c>
      <c r="X8" s="24" t="n">
        <f>'Z08 一般公共预算财政拨款支出决算明细表'!X8</f>
        <v>0.0</v>
      </c>
      <c r="Y8" s="24" t="n">
        <f>'Z08 一般公共预算财政拨款支出决算明细表'!Y8</f>
        <v>0.0</v>
      </c>
      <c r="Z8" s="24" t="n">
        <f>'Z08 一般公共预算财政拨款支出决算明细表'!Z8</f>
        <v>0.0</v>
      </c>
      <c r="AA8" s="24" t="n">
        <f>'Z08 一般公共预算财政拨款支出决算明细表'!AA8</f>
        <v>0.0</v>
      </c>
      <c r="AB8" s="24" t="n">
        <f>'Z08 一般公共预算财政拨款支出决算明细表'!AB8</f>
        <v>0.0</v>
      </c>
      <c r="AC8" s="24" t="n">
        <f>'Z08 一般公共预算财政拨款支出决算明细表'!AC8</f>
        <v>0.0</v>
      </c>
      <c r="AD8" s="24" t="n">
        <f>'Z08 一般公共预算财政拨款支出决算明细表'!AD8</f>
        <v>0.0</v>
      </c>
      <c r="AE8" s="24" t="n">
        <f>'Z08 一般公共预算财政拨款支出决算明细表'!AE8</f>
        <v>0.0</v>
      </c>
      <c r="AF8" s="24" t="n">
        <f>'Z08 一般公共预算财政拨款支出决算明细表'!AF8</f>
        <v>0.0</v>
      </c>
      <c r="AG8" s="24" t="n">
        <f>'Z08 一般公共预算财政拨款支出决算明细表'!AG8</f>
        <v>0.0</v>
      </c>
      <c r="AH8" s="24" t="n">
        <f>'Z08 一般公共预算财政拨款支出决算明细表'!AH8</f>
        <v>0.0</v>
      </c>
      <c r="AI8" s="24" t="n">
        <f>'Z08 一般公共预算财政拨款支出决算明细表'!AI8</f>
        <v>0.0</v>
      </c>
      <c r="AJ8" s="24" t="n">
        <f>'Z08 一般公共预算财政拨款支出决算明细表'!AJ8</f>
        <v>0.0</v>
      </c>
      <c r="AK8" s="24" t="n">
        <f>'Z08 一般公共预算财政拨款支出决算明细表'!AK8</f>
        <v>0.0</v>
      </c>
      <c r="AL8" s="24" t="n">
        <f>'Z08 一般公共预算财政拨款支出决算明细表'!AL8</f>
        <v>0.0</v>
      </c>
      <c r="AM8" s="24" t="n">
        <f>'Z08 一般公共预算财政拨款支出决算明细表'!AM8</f>
        <v>0.0</v>
      </c>
      <c r="AN8" s="24" t="n">
        <f>'Z08 一般公共预算财政拨款支出决算明细表'!AN8</f>
        <v>546222.96</v>
      </c>
      <c r="AO8" s="24" t="n">
        <f>'Z08 一般公共预算财政拨款支出决算明细表'!AO8</f>
        <v>485069.64</v>
      </c>
      <c r="AP8" s="24" t="n">
        <f>'Z08 一般公共预算财政拨款支出决算明细表'!AP8</f>
        <v>0.0</v>
      </c>
      <c r="AQ8" s="24" t="n">
        <f>'Z08 一般公共预算财政拨款支出决算明细表'!AQ8</f>
        <v>0.0</v>
      </c>
      <c r="AR8" s="24" t="n">
        <f>'Z08 一般公共预算财政拨款支出决算明细表'!AR8</f>
        <v>0.0</v>
      </c>
      <c r="AS8" s="24" t="n">
        <f>'Z08 一般公共预算财政拨款支出决算明细表'!AS8</f>
        <v>0.0</v>
      </c>
      <c r="AT8" s="24" t="n">
        <f>'Z08 一般公共预算财政拨款支出决算明细表'!AT8</f>
        <v>0.0</v>
      </c>
      <c r="AU8" s="24" t="n">
        <f>'Z08 一般公共预算财政拨款支出决算明细表'!AU8</f>
        <v>858941.6</v>
      </c>
      <c r="AV8" s="24" t="n">
        <f>('Z08 一般公共预算财政拨款支出决算明细表'!AW8+'Z08 一般公共预算财政拨款支出决算明细表'!AX8+'Z08 一般公共预算财政拨款支出决算明细表'!AY8+'Z08 一般公共预算财政拨款支出决算明细表'!AZ8+'Z08 一般公共预算财政拨款支出决算明细表'!BA8+'Z08 一般公共预算财政拨款支出决算明细表'!BB8+'Z08 一般公共预算财政拨款支出决算明细表'!BC8+'Z08 一般公共预算财政拨款支出决算明细表'!BD8+'Z08 一般公共预算财政拨款支出决算明细表'!BE8+'Z08 一般公共预算财政拨款支出决算明细表'!BF8+'Z08 一般公共预算财政拨款支出决算明细表'!BG8+'Z08 一般公共预算财政拨款支出决算明细表'!BH8)</f>
        <v>0.0</v>
      </c>
      <c r="AW8" s="24" t="n">
        <f>'Z08 一般公共预算财政拨款支出决算明细表'!AW8</f>
        <v>0.0</v>
      </c>
      <c r="AX8" s="24" t="n">
        <f>'Z08 一般公共预算财政拨款支出决算明细表'!AX8</f>
        <v>0.0</v>
      </c>
      <c r="AY8" s="24" t="n">
        <f>'Z08 一般公共预算财政拨款支出决算明细表'!AY8</f>
        <v>0.0</v>
      </c>
      <c r="AZ8" s="24" t="n">
        <f>'Z08 一般公共预算财政拨款支出决算明细表'!AZ8</f>
        <v>0.0</v>
      </c>
      <c r="BA8" s="24" t="n">
        <f>'Z08 一般公共预算财政拨款支出决算明细表'!BA8</f>
        <v>0.0</v>
      </c>
      <c r="BB8" s="24" t="n">
        <f>'Z08 一般公共预算财政拨款支出决算明细表'!BB8</f>
        <v>0.0</v>
      </c>
      <c r="BC8" s="24" t="n">
        <f>'Z08 一般公共预算财政拨款支出决算明细表'!BC8</f>
        <v>0.0</v>
      </c>
      <c r="BD8" s="24" t="n">
        <f>'Z08 一般公共预算财政拨款支出决算明细表'!BD8</f>
        <v>0.0</v>
      </c>
      <c r="BE8" s="24" t="n">
        <f>'Z08 一般公共预算财政拨款支出决算明细表'!BE8</f>
        <v>0.0</v>
      </c>
      <c r="BF8" s="24" t="n">
        <f>'Z08 一般公共预算财政拨款支出决算明细表'!BF8</f>
        <v>0.0</v>
      </c>
      <c r="BG8" s="24" t="n">
        <f>'Z08 一般公共预算财政拨款支出决算明细表'!BG8</f>
        <v>0.0</v>
      </c>
      <c r="BH8" s="24" t="n">
        <f>'Z08 一般公共预算财政拨款支出决算明细表'!BH8</f>
        <v>0.0</v>
      </c>
      <c r="BI8" s="24" t="n">
        <f>('Z08 一般公共预算财政拨款支出决算明细表'!BJ8+'Z08 一般公共预算财政拨款支出决算明细表'!BK8+'Z08 一般公共预算财政拨款支出决算明细表'!BL8+'Z08 一般公共预算财政拨款支出决算明细表'!BM8)</f>
        <v>0.0</v>
      </c>
      <c r="BJ8" s="24" t="n">
        <f>'Z08 一般公共预算财政拨款支出决算明细表'!BJ8</f>
        <v>0.0</v>
      </c>
      <c r="BK8" s="24" t="n">
        <f>'Z08 一般公共预算财政拨款支出决算明细表'!BK8</f>
        <v>0.0</v>
      </c>
      <c r="BL8" s="24" t="n">
        <f>'Z08 一般公共预算财政拨款支出决算明细表'!BL8</f>
        <v>0.0</v>
      </c>
      <c r="BM8" s="24" t="n">
        <f>'Z08 一般公共预算财政拨款支出决算明细表'!BM8</f>
        <v>0.0</v>
      </c>
      <c r="BN8" s="24" t="n">
        <f>'Z08 一般公共预算财政拨款支出决算明细表'!BN8</f>
        <v>0.0</v>
      </c>
      <c r="BO8" s="24" t="n">
        <f>'Z08 一般公共预算财政拨款支出决算明细表'!BO8</f>
        <v>0.0</v>
      </c>
      <c r="BP8" s="24" t="n">
        <f>'Z08 一般公共预算财政拨款支出决算明细表'!BP8</f>
        <v>0.0</v>
      </c>
      <c r="BQ8" s="24" t="n">
        <f>'Z08 一般公共预算财政拨款支出决算明细表'!BQ8</f>
        <v>0.0</v>
      </c>
      <c r="BR8" s="24" t="n">
        <f>'Z08 一般公共预算财政拨款支出决算明细表'!BR8</f>
        <v>0.0</v>
      </c>
      <c r="BS8" s="24" t="n">
        <f>'Z08 一般公共预算财政拨款支出决算明细表'!BS8</f>
        <v>0.0</v>
      </c>
      <c r="BT8" s="24" t="n">
        <f>'Z08 一般公共预算财政拨款支出决算明细表'!BT8</f>
        <v>0.0</v>
      </c>
      <c r="BU8" s="24" t="n">
        <f>'Z08 一般公共预算财政拨款支出决算明细表'!BU8</f>
        <v>0.0</v>
      </c>
      <c r="BV8" s="24" t="n">
        <f>'Z08 一般公共预算财政拨款支出决算明细表'!BV8</f>
        <v>0.0</v>
      </c>
      <c r="BW8" s="24" t="n">
        <f>'Z08 一般公共预算财政拨款支出决算明细表'!BW8</f>
        <v>0.0</v>
      </c>
      <c r="BX8" s="24" t="n">
        <f>'Z08 一般公共预算财政拨款支出决算明细表'!BX8</f>
        <v>0.0</v>
      </c>
      <c r="BY8" s="24" t="n">
        <f>'Z08 一般公共预算财政拨款支出决算明细表'!BY8</f>
        <v>0.0</v>
      </c>
      <c r="BZ8" s="24" t="n">
        <f>'Z08 一般公共预算财政拨款支出决算明细表'!BZ8</f>
        <v>0.0</v>
      </c>
      <c r="CA8" s="24" t="n">
        <f>'Z08 一般公共预算财政拨款支出决算明细表'!CA8</f>
        <v>0.0</v>
      </c>
      <c r="CB8" s="24" t="n">
        <f>'Z08 一般公共预算财政拨款支出决算明细表'!CB8</f>
        <v>0.0</v>
      </c>
      <c r="CC8" s="24" t="n">
        <f>'Z08 一般公共预算财政拨款支出决算明细表'!CC8</f>
        <v>0.0</v>
      </c>
      <c r="CD8" s="24" t="n">
        <f>'Z08 一般公共预算财政拨款支出决算明细表'!CD8</f>
        <v>0.0</v>
      </c>
      <c r="CE8" s="24" t="n">
        <f>'Z08 一般公共预算财政拨款支出决算明细表'!CE8</f>
        <v>0.0</v>
      </c>
      <c r="CF8" s="24" t="n">
        <f>'Z08 一般公共预算财政拨款支出决算明细表'!CF8</f>
        <v>0.0</v>
      </c>
      <c r="CG8" s="24" t="n">
        <f>'Z08 一般公共预算财政拨款支出决算明细表'!CG8</f>
        <v>0.0</v>
      </c>
      <c r="CH8" s="24" t="n">
        <f>'Z08 一般公共预算财政拨款支出决算明细表'!CH8</f>
        <v>0.0</v>
      </c>
      <c r="CI8" s="24" t="n">
        <f>'Z08 一般公共预算财政拨款支出决算明细表'!CI8</f>
        <v>0.0</v>
      </c>
      <c r="CJ8" s="24" t="n">
        <f>'Z08 一般公共预算财政拨款支出决算明细表'!CJ8</f>
        <v>0.0</v>
      </c>
      <c r="CK8" s="24" t="n">
        <f>'Z08 一般公共预算财政拨款支出决算明细表'!CK8</f>
        <v>0.0</v>
      </c>
      <c r="CL8" s="24" t="n">
        <f>'Z08 一般公共预算财政拨款支出决算明细表'!CL8</f>
        <v>0.0</v>
      </c>
      <c r="CM8" s="24" t="n">
        <f>'Z08 一般公共预算财政拨款支出决算明细表'!CM8</f>
        <v>0.0</v>
      </c>
      <c r="CN8" s="24" t="n">
        <f>'Z08 一般公共预算财政拨款支出决算明细表'!CN8</f>
        <v>0.0</v>
      </c>
      <c r="CO8" s="24" t="n">
        <f>'Z08 一般公共预算财政拨款支出决算明细表'!CO8</f>
        <v>0.0</v>
      </c>
      <c r="CP8" s="24" t="n">
        <f>'Z08 一般公共预算财政拨款支出决算明细表'!CP8</f>
        <v>0.0</v>
      </c>
      <c r="CQ8" s="24" t="n">
        <f>'Z08 一般公共预算财政拨款支出决算明细表'!CQ8</f>
        <v>0.0</v>
      </c>
      <c r="CR8" s="24" t="n">
        <f>'Z08 一般公共预算财政拨款支出决算明细表'!CS8 + 'Z08 一般公共预算财政拨款支出决算明细表'!CT8</f>
        <v>0.0</v>
      </c>
      <c r="CS8" s="24" t="n">
        <f>'Z08 一般公共预算财政拨款支出决算明细表'!CS8</f>
        <v>0.0</v>
      </c>
      <c r="CT8" s="24" t="n">
        <f>'Z08 一般公共预算财政拨款支出决算明细表'!CT8</f>
        <v>0.0</v>
      </c>
      <c r="CU8" s="24" t="n">
        <f>'Z08 一般公共预算财政拨款支出决算明细表'!CU8</f>
        <v>0.0</v>
      </c>
      <c r="CV8" s="24" t="n">
        <f>'Z08 一般公共预算财政拨款支出决算明细表'!CV8</f>
        <v>0.0</v>
      </c>
      <c r="CW8" s="24" t="n">
        <f>'Z08 一般公共预算财政拨款支出决算明细表'!CW8</f>
        <v>0.0</v>
      </c>
      <c r="CX8" s="24" t="n">
        <f>'Z08 一般公共预算财政拨款支出决算明细表'!CX8</f>
        <v>0.0</v>
      </c>
      <c r="CY8" s="24" t="n">
        <f>'Z08 一般公共预算财政拨款支出决算明细表'!CY8</f>
        <v>0.0</v>
      </c>
      <c r="CZ8" s="24" t="n">
        <f>'Z08 一般公共预算财政拨款支出决算明细表'!CZ8</f>
        <v>0.0</v>
      </c>
      <c r="DA8" s="24" t="n">
        <f>('Z08 一般公共预算财政拨款支出决算明细表'!DB8+'Z08 一般公共预算财政拨款支出决算明细表'!DC8+'Z08 一般公共预算财政拨款支出决算明细表'!DD8)</f>
        <v>0.0</v>
      </c>
      <c r="DB8" s="24" t="n">
        <f>'Z08 一般公共预算财政拨款支出决算明细表'!DB8</f>
        <v>0.0</v>
      </c>
      <c r="DC8" s="24" t="n">
        <f>'Z08 一般公共预算财政拨款支出决算明细表'!DC8</f>
        <v>0.0</v>
      </c>
      <c r="DD8" s="24" t="n">
        <f>'Z08 一般公共预算财政拨款支出决算明细表'!DD8</f>
        <v>0.0</v>
      </c>
      <c r="DE8" s="24" t="n">
        <f>'Z08 一般公共预算财政拨款支出决算明细表'!DE8</f>
        <v>0.0</v>
      </c>
      <c r="DF8" s="24" t="n">
        <f>'Z08 一般公共预算财政拨款支出决算明细表'!DF8</f>
        <v>0.0</v>
      </c>
      <c r="DG8" s="24" t="n">
        <f>'Z08 一般公共预算财政拨款支出决算明细表'!DG8</f>
        <v>0.0</v>
      </c>
      <c r="DH8" s="24" t="n">
        <f>'Z08 一般公共预算财政拨款支出决算明细表'!DH8</f>
        <v>0.0</v>
      </c>
      <c r="DI8" s="24" t="n">
        <f>'Z08 一般公共预算财政拨款支出决算明细表'!DI8</f>
        <v>0.0</v>
      </c>
      <c r="DJ8" s="26" t="n">
        <f>'Z08 一般公共预算财政拨款支出决算明细表'!DJ8</f>
        <v>0.0</v>
      </c>
    </row>
    <row r="9" customHeight="true" ht="15.0">
      <c r="A9" s="194" t="inlineStr">
        <is>
          <t>注：本表为自动生成表。</t>
        </is>
      </c>
      <c r="B9" s="68"/>
      <c r="C9" s="68"/>
      <c r="D9" s="68"/>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96"/>
      <c r="DD9" s="196"/>
      <c r="DE9" s="196"/>
      <c r="DF9" s="196"/>
      <c r="DG9" s="196"/>
      <c r="DH9" s="196"/>
      <c r="DI9" s="196"/>
      <c r="DJ9" s="196"/>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9:D9"/>
    <mergeCell ref="A8:C8"/>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6397.0</v>
      </c>
      <c r="F6" s="24" t="n">
        <f>SUM('Z08_1 一般公共预算财政拨款基本支出决算明细表'!F7)</f>
        <v>0.0</v>
      </c>
      <c r="G6" s="24" t="n">
        <f>SUM('Z08_1 一般公共预算财政拨款基本支出决算明细表'!G7)</f>
        <v>0.0</v>
      </c>
      <c r="H6" s="24" t="n">
        <f>SUM('Z08_1 一般公共预算财政拨款基本支出决算明细表'!H7)</f>
        <v>0.0</v>
      </c>
      <c r="I6" s="24" t="n">
        <f>SUM('Z08_1 一般公共预算财政拨款基本支出决算明细表'!I7)</f>
        <v>0.0</v>
      </c>
      <c r="J6" s="24" t="n">
        <f>SUM('Z08_1 一般公共预算财政拨款基本支出决算明细表'!J7)</f>
        <v>0.0</v>
      </c>
      <c r="K6" s="24" t="n">
        <f>SUM('Z08_1 一般公共预算财政拨款基本支出决算明细表'!K7)</f>
        <v>0.0</v>
      </c>
      <c r="L6" s="24" t="n">
        <f>SUM('Z08_1 一般公共预算财政拨款基本支出决算明细表'!L7)</f>
        <v>0.0</v>
      </c>
      <c r="M6" s="24" t="n">
        <f>SUM('Z08_1 一般公共预算财政拨款基本支出决算明细表'!M7)</f>
        <v>0.0</v>
      </c>
      <c r="N6" s="24" t="n">
        <f>SUM('Z08_1 一般公共预算财政拨款基本支出决算明细表'!N7)</f>
        <v>0.0</v>
      </c>
      <c r="O6" s="24" t="n">
        <f>SUM('Z08_1 一般公共预算财政拨款基本支出决算明细表'!O7)</f>
        <v>0.0</v>
      </c>
      <c r="P6" s="24" t="n">
        <f>SUM('Z08_1 一般公共预算财政拨款基本支出决算明细表'!P7)</f>
        <v>0.0</v>
      </c>
      <c r="Q6" s="24" t="n">
        <f>SUM('Z08_1 一般公共预算财政拨款基本支出决算明细表'!Q7)</f>
        <v>0.0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6397.0</v>
      </c>
      <c r="U6" s="24" t="n">
        <f>SUM('Z08_1 一般公共预算财政拨款基本支出决算明细表'!U7)</f>
        <v>0.0</v>
      </c>
      <c r="V6" s="24" t="n">
        <f>SUM('Z08_1 一般公共预算财政拨款基本支出决算明细表'!V7)</f>
        <v>0.0</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0.0</v>
      </c>
      <c r="AA6" s="24" t="n">
        <f>SUM('Z08_1 一般公共预算财政拨款基本支出决算明细表'!AA7)</f>
        <v>0.0</v>
      </c>
      <c r="AB6" s="24" t="n">
        <f>SUM('Z08_1 一般公共预算财政拨款基本支出决算明细表'!AB7)</f>
        <v>0.0</v>
      </c>
      <c r="AC6" s="24" t="n">
        <f>SUM('Z08_1 一般公共预算财政拨款基本支出决算明细表'!AC7)</f>
        <v>0.0</v>
      </c>
      <c r="AD6" s="24" t="n">
        <f>SUM('Z08_1 一般公共预算财政拨款基本支出决算明细表'!AD7)</f>
        <v>0.0</v>
      </c>
      <c r="AE6" s="24" t="n">
        <f>SUM('Z08_1 一般公共预算财政拨款基本支出决算明细表'!AE7)</f>
        <v>0.0</v>
      </c>
      <c r="AF6" s="24" t="n">
        <f>SUM('Z08_1 一般公共预算财政拨款基本支出决算明细表'!AF7)</f>
        <v>0.0</v>
      </c>
      <c r="AG6" s="24" t="n">
        <f>SUM('Z08_1 一般公共预算财政拨款基本支出决算明细表'!AG7)</f>
        <v>0.0</v>
      </c>
      <c r="AH6" s="24" t="n">
        <f>SUM('Z08_1 一般公共预算财政拨款基本支出决算明细表'!AH7)</f>
        <v>0.0</v>
      </c>
      <c r="AI6" s="24" t="n">
        <f>SUM('Z08_1 一般公共预算财政拨款基本支出决算明细表'!AI7)</f>
        <v>0.0</v>
      </c>
      <c r="AJ6" s="24" t="n">
        <f>SUM('Z08_1 一般公共预算财政拨款基本支出决算明细表'!AJ7)</f>
        <v>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0.0</v>
      </c>
      <c r="AO6" s="24" t="n">
        <f>SUM('Z08_1 一般公共预算财政拨款基本支出决算明细表'!AO7)</f>
        <v>6397.0</v>
      </c>
      <c r="AP6" s="24" t="n">
        <f>SUM('Z08_1 一般公共预算财政拨款基本支出决算明细表'!AP7)</f>
        <v>0.0</v>
      </c>
      <c r="AQ6" s="24" t="n">
        <f>SUM('Z08_1 一般公共预算财政拨款基本支出决算明细表'!AQ7)</f>
        <v>0.0</v>
      </c>
      <c r="AR6" s="24" t="n">
        <f>SUM('Z08_1 一般公共预算财政拨款基本支出决算明细表'!AR7)</f>
        <v>0.0</v>
      </c>
      <c r="AS6" s="24" t="n">
        <f>SUM('Z08_1 一般公共预算财政拨款基本支出决算明细表'!AS7)</f>
        <v>0.0</v>
      </c>
      <c r="AT6" s="24" t="n">
        <f>SUM('Z08_1 一般公共预算财政拨款基本支出决算明细表'!AT7)</f>
        <v>0.0</v>
      </c>
      <c r="AU6" s="24" t="n">
        <f>SUM('Z08_1 一般公共预算财政拨款基本支出决算明细表'!AU7)</f>
        <v>0.0</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2120104</t>
        </is>
      </c>
      <c r="B7" s="174"/>
      <c r="C7" s="174"/>
      <c r="D7" s="30" t="inlineStr">
        <is>
          <t>城管执法</t>
        </is>
      </c>
      <c r="E7" s="24" t="n">
        <f>'Z08_1 一般公共预算财政拨款基本支出决算明细表'!F7 + 'Z08_1 一般公共预算财政拨款基本支出决算明细表'!T7 + 'Z08_1 一般公共预算财政拨款基本支出决算明细表'!AV7 + 'Z08_1 一般公共预算财政拨款基本支出决算明细表'!BI7 + 'Z08_1 一般公共预算财政拨款基本支出决算明细表'!CA7 + 'Z08_1 一般公共预算财政拨款基本支出决算明细表'!CU7 + 'Z08_1 一般公共预算财政拨款基本支出决算明细表'!DE7</f>
        <v>6397.0</v>
      </c>
      <c r="F7" s="24" t="n">
        <f>('Z08_1 一般公共预算财政拨款基本支出决算明细表'!G7+'Z08_1 一般公共预算财政拨款基本支出决算明细表'!H7+'Z08_1 一般公共预算财政拨款基本支出决算明细表'!I7+'Z08_1 一般公共预算财政拨款基本支出决算明细表'!J7+'Z08_1 一般公共预算财政拨款基本支出决算明细表'!K7+'Z08_1 一般公共预算财政拨款基本支出决算明细表'!L7+'Z08_1 一般公共预算财政拨款基本支出决算明细表'!M7+'Z08_1 一般公共预算财政拨款基本支出决算明细表'!N7+'Z08_1 一般公共预算财政拨款基本支出决算明细表'!O7+'Z08_1 一般公共预算财政拨款基本支出决算明细表'!P7+'Z08_1 一般公共预算财政拨款基本支出决算明细表'!Q7+'Z08_1 一般公共预算财政拨款基本支出决算明细表'!R7+'Z08_1 一般公共预算财政拨款基本支出决算明细表'!S7)</f>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f>('Z08_1 一般公共预算财政拨款基本支出决算明细表'!U7+'Z08_1 一般公共预算财政拨款基本支出决算明细表'!V7+'Z08_1 一般公共预算财政拨款基本支出决算明细表'!W7+'Z08_1 一般公共预算财政拨款基本支出决算明细表'!X7+'Z08_1 一般公共预算财政拨款基本支出决算明细表'!Y7+'Z08_1 一般公共预算财政拨款基本支出决算明细表'!Z7+'Z08_1 一般公共预算财政拨款基本支出决算明细表'!AA7+'Z08_1 一般公共预算财政拨款基本支出决算明细表'!AB7+'Z08_1 一般公共预算财政拨款基本支出决算明细表'!AC7+'Z08_1 一般公共预算财政拨款基本支出决算明细表'!AD7+'Z08_1 一般公共预算财政拨款基本支出决算明细表'!AE7+'Z08_1 一般公共预算财政拨款基本支出决算明细表'!AF7+'Z08_1 一般公共预算财政拨款基本支出决算明细表'!AG7+'Z08_1 一般公共预算财政拨款基本支出决算明细表'!AH7+'Z08_1 一般公共预算财政拨款基本支出决算明细表'!AI7+'Z08_1 一般公共预算财政拨款基本支出决算明细表'!AJ7+'Z08_1 一般公共预算财政拨款基本支出决算明细表'!AK7+'Z08_1 一般公共预算财政拨款基本支出决算明细表'!AL7+'Z08_1 一般公共预算财政拨款基本支出决算明细表'!AM7+'Z08_1 一般公共预算财政拨款基本支出决算明细表'!AN7+'Z08_1 一般公共预算财政拨款基本支出决算明细表'!AO7+'Z08_1 一般公共预算财政拨款基本支出决算明细表'!AP7+'Z08_1 一般公共预算财政拨款基本支出决算明细表'!AQ7+'Z08_1 一般公共预算财政拨款基本支出决算明细表'!AR7+'Z08_1 一般公共预算财政拨款基本支出决算明细表'!AS7+'Z08_1 一般公共预算财政拨款基本支出决算明细表'!AT7+'Z08_1 一般公共预算财政拨款基本支出决算明细表'!AU7)</f>
        <v>6397.0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6397.0</v>
      </c>
      <c r="AP7" s="24" t="n">
        <v>0.0</v>
      </c>
      <c r="AQ7" s="24" t="n">
        <v>0.0</v>
      </c>
      <c r="AR7" s="24" t="n">
        <v>0.0</v>
      </c>
      <c r="AS7" s="24" t="n">
        <v>0.0</v>
      </c>
      <c r="AT7" s="24" t="n">
        <v>0.0</v>
      </c>
      <c r="AU7" s="24" t="n">
        <v>0.0</v>
      </c>
      <c r="AV7" s="24" t="n">
        <f>('Z08_1 一般公共预算财政拨款基本支出决算明细表'!AW7+'Z08_1 一般公共预算财政拨款基本支出决算明细表'!AX7+'Z08_1 一般公共预算财政拨款基本支出决算明细表'!AY7+'Z08_1 一般公共预算财政拨款基本支出决算明细表'!AZ7+'Z08_1 一般公共预算财政拨款基本支出决算明细表'!BA7+'Z08_1 一般公共预算财政拨款基本支出决算明细表'!BB7+'Z08_1 一般公共预算财政拨款基本支出决算明细表'!BC7+'Z08_1 一般公共预算财政拨款基本支出决算明细表'!BD7+'Z08_1 一般公共预算财政拨款基本支出决算明细表'!BE7+'Z08_1 一般公共预算财政拨款基本支出决算明细表'!BF7+'Z08_1 一般公共预算财政拨款基本支出决算明细表'!BG7+'Z08_1 一般公共预算财政拨款基本支出决算明细表'!BH7)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('Z08_1 一般公共预算财政拨款基本支出决算明细表'!BJ7+'Z08_1 一般公共预算财政拨款基本支出决算明细表'!BK7+'Z08_1 一般公共预算财政拨款基本支出决算明细表'!BL7+'Z08_1 一般公共预算财政拨款基本支出决算明细表'!BM7)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('Z08_1 一般公共预算财政拨款基本支出决算明细表'!CB7+'Z08_1 一般公共预算财政拨款基本支出决算明细表'!CC7+'Z08_1 一般公共预算财政拨款基本支出决算明细表'!CD7+'Z08_1 一般公共预算财政拨款基本支出决算明细表'!CE7+'Z08_1 一般公共预算财政拨款基本支出决算明细表'!CF7+'Z08_1 一般公共预算财政拨款基本支出决算明细表'!CG7+'Z08_1 一般公共预算财政拨款基本支出决算明细表'!CH7+'Z08_1 一般公共预算财政拨款基本支出决算明细表'!CI7+'Z08_1 一般公共预算财政拨款基本支出决算明细表'!CJ7+'Z08_1 一般公共预算财政拨款基本支出决算明细表'!CK7+'Z08_1 一般公共预算财政拨款基本支出决算明细表'!CL7+'Z08_1 一般公共预算财政拨款基本支出决算明细表'!CM7+'Z08_1 一般公共预算财政拨款基本支出决算明细表'!CN7+'Z08_1 一般公共预算财政拨款基本支出决算明细表'!CO7+'Z08_1 一般公共预算财政拨款基本支出决算明细表'!CP7+'Z08_1 一般公共预算财政拨款基本支出决算明细表'!CQ7)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('Z08_1 一般公共预算财政拨款基本支出决算明细表'!CV7+'Z08_1 一般公共预算财政拨款基本支出决算明细表'!CW7+'Z08_1 一般公共预算财政拨款基本支出决算明细表'!CX7+'Z08_1 一般公共预算财政拨款基本支出决算明细表'!CY7+'Z08_1 一般公共预算财政拨款基本支出决算明细表'!CZ7)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('Z08_1 一般公共预算财政拨款基本支出决算明细表'!DF7+'Z08_1 一般公共预算财政拨款基本支出决算明细表'!DG7+'Z08_1 一般公共预算财政拨款基本支出决算明细表'!DH7+'Z08_1 一般公共预算财政拨款基本支出决算明细表'!DI7+'Z08_1 一般公共预算财政拨款基本支出决算明细表'!DJ7)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4556409.25</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4556409.25</v>
      </c>
      <c r="AA6" s="24" t="n">
        <f>SUM('Z08_2 一般公共预算财政拨款项目支出决算明细表'!AA7)</f>
        <v>35916.6</v>
      </c>
      <c r="AB6" s="24" t="n">
        <f>SUM('Z08_2 一般公共预算财政拨款项目支出决算明细表'!AB7)</f>
        <v>49610.0</v>
      </c>
      <c r="AC6" s="24" t="n">
        <f>SUM('Z08_2 一般公共预算财政拨款项目支出决算明细表'!AC7)</f>
        <v>0.0</v>
      </c>
      <c r="AD6" s="24" t="n">
        <f>SUM('Z08_2 一般公共预算财政拨款项目支出决算明细表'!AD7)</f>
        <v>0.0</v>
      </c>
      <c r="AE6" s="24" t="n">
        <f>SUM('Z08_2 一般公共预算财政拨款项目支出决算明细表'!AE7)</f>
        <v>5924.47</v>
      </c>
      <c r="AF6" s="24" t="n">
        <f>SUM('Z08_2 一般公共预算财政拨款项目支出决算明细表'!AF7)</f>
        <v>37376.47</v>
      </c>
      <c r="AG6" s="24" t="n">
        <f>SUM('Z08_2 一般公共预算财政拨款项目支出决算明细表'!AG7)</f>
        <v>25000.0</v>
      </c>
      <c r="AH6" s="24" t="n">
        <f>SUM('Z08_2 一般公共预算财政拨款项目支出决算明细表'!AH7)</f>
        <v>0.0</v>
      </c>
      <c r="AI6" s="24" t="n">
        <f>SUM('Z08_2 一般公共预算财政拨款项目支出决算明细表'!AI7)</f>
        <v>0.0</v>
      </c>
      <c r="AJ6" s="24" t="n">
        <f>SUM('Z08_2 一般公共预算财政拨款项目支出决算明细表'!AJ7)</f>
        <v>3397.0</v>
      </c>
      <c r="AK6" s="24" t="n">
        <f>SUM('Z08_2 一般公共预算财政拨款项目支出决算明细表'!AK7)</f>
        <v>0.0</v>
      </c>
      <c r="AL6" s="24" t="n">
        <f>SUM('Z08_2 一般公共预算财政拨款项目支出决算明细表'!AL7)</f>
        <v>18900.0</v>
      </c>
      <c r="AM6" s="24" t="n">
        <f>SUM('Z08_2 一般公共预算财政拨款项目支出决算明细表'!AM7)</f>
        <v>180000.0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191636.1</v>
      </c>
      <c r="AR6" s="24" t="n">
        <f>SUM('Z08_2 一般公共预算财政拨款项目支出决算明细表'!AR7)</f>
        <v>0.0</v>
      </c>
      <c r="AS6" s="24" t="n">
        <f>SUM('Z08_2 一般公共预算财政拨款项目支出决算明细表'!AS7)</f>
        <v>0.0</v>
      </c>
      <c r="AT6" s="24" t="n">
        <f>SUM('Z08_2 一般公共预算财政拨款项目支出决算明细表'!AT7)</f>
        <v>1732318.96</v>
      </c>
      <c r="AU6" s="24" t="n">
        <f>SUM('Z08_2 一般公共预算财政拨款项目支出决算明细表'!AU7)</f>
        <v>485069.64</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533967.72</v>
      </c>
      <c r="AZ6" s="24" t="n">
        <f>SUM('Z08_2 一般公共预算财政拨款项目支出决算明细表'!AZ7)</f>
        <v>0.0</v>
      </c>
      <c r="BA6" s="24" t="n">
        <f>SUM('Z08_2 一般公共预算财政拨款项目支出决算明细表'!BA7)</f>
        <v>1257292.29</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0.0</v>
      </c>
      <c r="CH6" s="24" t="n">
        <f>SUM('Z08_2 一般公共预算财政拨款项目支出决算明细表'!CH7)</f>
        <v>0.0</v>
      </c>
      <c r="CI6" s="24" t="n">
        <f>SUM('Z08_2 一般公共预算财政拨款项目支出决算明细表'!CI7)</f>
        <v>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2120104</t>
        </is>
      </c>
      <c r="B7" s="174"/>
      <c r="C7" s="174"/>
      <c r="D7" s="172" t="inlineStr">
        <is>
          <t>城管执法</t>
        </is>
      </c>
      <c r="E7" s="172"/>
      <c r="F7" s="172" t="inlineStr">
        <is>
          <t>特定目标类</t>
        </is>
      </c>
      <c r="G7" s="172"/>
      <c r="H7" s="172"/>
      <c r="I7" s="172" t="inlineStr">
        <is>
          <t>非基建项目</t>
        </is>
      </c>
      <c r="J7" s="172" t="inlineStr">
        <is>
          <t>否</t>
        </is>
      </c>
      <c r="K7" s="24" t="n">
        <v>2666175.05</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2666175.05</v>
      </c>
      <c r="AA7" s="24" t="n">
        <v>35916.6</v>
      </c>
      <c r="AB7" s="24" t="n">
        <v>49610.0</v>
      </c>
      <c r="AC7" s="24" t="n">
        <v>0.0</v>
      </c>
      <c r="AD7" s="24" t="n">
        <v>0.0</v>
      </c>
      <c r="AE7" s="24" t="n">
        <v>5924.47</v>
      </c>
      <c r="AF7" s="24" t="n">
        <v>37376.47</v>
      </c>
      <c r="AG7" s="24" t="n">
        <v>25000.0</v>
      </c>
      <c r="AH7" s="24" t="n">
        <v>0.0</v>
      </c>
      <c r="AI7" s="24" t="n">
        <v>0.0</v>
      </c>
      <c r="AJ7" s="24" t="n">
        <v>3397.0</v>
      </c>
      <c r="AK7" s="24" t="n">
        <v>0.0</v>
      </c>
      <c r="AL7" s="24" t="n">
        <v>18900.0</v>
      </c>
      <c r="AM7" s="24" t="n">
        <v>180000.0</v>
      </c>
      <c r="AN7" s="24" t="n">
        <v>0.0</v>
      </c>
      <c r="AO7" s="24" t="n">
        <v>0.0</v>
      </c>
      <c r="AP7" s="24" t="n">
        <v>0.0</v>
      </c>
      <c r="AQ7" s="24" t="n">
        <v>191636.1</v>
      </c>
      <c r="AR7" s="24" t="n">
        <v>0.0</v>
      </c>
      <c r="AS7" s="24" t="n">
        <v>0.0</v>
      </c>
      <c r="AT7" s="24" t="n">
        <v>1186096.0</v>
      </c>
      <c r="AU7" s="24" t="n">
        <v>0.0</v>
      </c>
      <c r="AV7" s="24" t="n">
        <v>0.0</v>
      </c>
      <c r="AW7" s="24" t="n">
        <v>0.0</v>
      </c>
      <c r="AX7" s="24" t="n">
        <v>0.0</v>
      </c>
      <c r="AY7" s="24" t="n">
        <v>533967.72</v>
      </c>
      <c r="AZ7" s="24" t="n">
        <v>0.0</v>
      </c>
      <c r="BA7" s="24" t="n">
        <v>398350.69</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2299999</t>
        </is>
      </c>
      <c r="B8" s="174"/>
      <c r="C8" s="174"/>
      <c r="D8" s="172" t="inlineStr">
        <is>
          <t>经开区辖区内市政应急维护工程费用</t>
        </is>
      </c>
      <c r="E8" s="172"/>
      <c r="F8" s="172" t="inlineStr">
        <is>
          <t>特定目标类</t>
        </is>
      </c>
      <c r="G8" s="172"/>
      <c r="H8" s="172"/>
      <c r="I8" s="172" t="inlineStr">
        <is>
          <t>非基建项目</t>
        </is>
      </c>
      <c r="J8" s="172" t="inlineStr">
        <is>
          <t>否</t>
        </is>
      </c>
      <c r="K8" s="24" t="n">
        <v>485069.64</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485069.64</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485069.64</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2299999</t>
        </is>
      </c>
      <c r="B9" s="174"/>
      <c r="C9" s="174"/>
      <c r="D9" s="172" t="inlineStr">
        <is>
          <t>重点项目区域控违辅助巡查费用</t>
        </is>
      </c>
      <c r="E9" s="172"/>
      <c r="F9" s="172" t="inlineStr">
        <is>
          <t>特定目标类</t>
        </is>
      </c>
      <c r="G9" s="172"/>
      <c r="H9" s="172"/>
      <c r="I9" s="172" t="inlineStr">
        <is>
          <t>非基建项目</t>
        </is>
      </c>
      <c r="J9" s="172" t="inlineStr">
        <is>
          <t>否</t>
        </is>
      </c>
      <c r="K9" s="24" t="n">
        <v>546222.96</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546222.96</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546222.96</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2299999</t>
        </is>
      </c>
      <c r="B10" s="174"/>
      <c r="C10" s="174"/>
      <c r="D10" s="172" t="inlineStr">
        <is>
          <t>辅助事务外包工作费用</t>
        </is>
      </c>
      <c r="E10" s="172"/>
      <c r="F10" s="172" t="inlineStr">
        <is>
          <t>特定目标类</t>
        </is>
      </c>
      <c r="G10" s="172"/>
      <c r="H10" s="172"/>
      <c r="I10" s="172" t="inlineStr">
        <is>
          <t>非基建项目</t>
        </is>
      </c>
      <c r="J10" s="172" t="inlineStr">
        <is>
          <t>否</t>
        </is>
      </c>
      <c r="K10" s="24" t="n">
        <f>'Z08_2 一般公共预算财政拨款项目支出决算明细表'!L10 + 'Z08_2 一般公共预算财政拨款项目支出决算明细表'!Z10 + 'Z08_2 一般公共预算财政拨款项目支出决算明细表'!BB10 + 'Z08_2 一般公共预算财政拨款项目支出决算明细表'!BO10 + 'Z08_2 一般公共预算财政拨款项目支出决算明细表'!BT10 + 'Z08_2 一般公共预算财政拨款项目支出决算明细表'!CG10 + 'Z08_2 一般公共预算财政拨款项目支出决算明细表'!CX10 + 'Z08_2 一般公共预算财政拨款项目支出决算明细表'!DA10 + 'Z08_2 一般公共预算财政拨款项目支出决算明细表'!DG10 + 'Z08_2 一般公共预算财政拨款项目支出决算明细表'!DK10</f>
        <v>858941.6</v>
      </c>
      <c r="L10" s="24" t="n">
        <f>('Z08_2 一般公共预算财政拨款项目支出决算明细表'!M10+'Z08_2 一般公共预算财政拨款项目支出决算明细表'!N10+'Z08_2 一般公共预算财政拨款项目支出决算明细表'!O10+'Z08_2 一般公共预算财政拨款项目支出决算明细表'!P10+'Z08_2 一般公共预算财政拨款项目支出决算明细表'!Q10+'Z08_2 一般公共预算财政拨款项目支出决算明细表'!R10+'Z08_2 一般公共预算财政拨款项目支出决算明细表'!S10+'Z08_2 一般公共预算财政拨款项目支出决算明细表'!T10+'Z08_2 一般公共预算财政拨款项目支出决算明细表'!U10+'Z08_2 一般公共预算财政拨款项目支出决算明细表'!V10+'Z08_2 一般公共预算财政拨款项目支出决算明细表'!W10+'Z08_2 一般公共预算财政拨款项目支出决算明细表'!X10+'Z08_2 一般公共预算财政拨款项目支出决算明细表'!Y10)</f>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f>('Z08_2 一般公共预算财政拨款项目支出决算明细表'!AA10+'Z08_2 一般公共预算财政拨款项目支出决算明细表'!AB10+'Z08_2 一般公共预算财政拨款项目支出决算明细表'!AC10+'Z08_2 一般公共预算财政拨款项目支出决算明细表'!AD10+'Z08_2 一般公共预算财政拨款项目支出决算明细表'!AE10+'Z08_2 一般公共预算财政拨款项目支出决算明细表'!AF10+'Z08_2 一般公共预算财政拨款项目支出决算明细表'!AG10+'Z08_2 一般公共预算财政拨款项目支出决算明细表'!AH10+'Z08_2 一般公共预算财政拨款项目支出决算明细表'!AI10+'Z08_2 一般公共预算财政拨款项目支出决算明细表'!AJ10+'Z08_2 一般公共预算财政拨款项目支出决算明细表'!AK10+'Z08_2 一般公共预算财政拨款项目支出决算明细表'!AL10+'Z08_2 一般公共预算财政拨款项目支出决算明细表'!AM10+'Z08_2 一般公共预算财政拨款项目支出决算明细表'!AN10+'Z08_2 一般公共预算财政拨款项目支出决算明细表'!AO10+'Z08_2 一般公共预算财政拨款项目支出决算明细表'!AP10+'Z08_2 一般公共预算财政拨款项目支出决算明细表'!AQ10+'Z08_2 一般公共预算财政拨款项目支出决算明细表'!AR10+'Z08_2 一般公共预算财政拨款项目支出决算明细表'!AS10+'Z08_2 一般公共预算财政拨款项目支出决算明细表'!AT10+'Z08_2 一般公共预算财政拨款项目支出决算明细表'!AU10+'Z08_2 一般公共预算财政拨款项目支出决算明细表'!AV10+'Z08_2 一般公共预算财政拨款项目支出决算明细表'!AW10+'Z08_2 一般公共预算财政拨款项目支出决算明细表'!AX10+'Z08_2 一般公共预算财政拨款项目支出决算明细表'!AY10+'Z08_2 一般公共预算财政拨款项目支出决算明细表'!AZ10+'Z08_2 一般公共预算财政拨款项目支出决算明细表'!BA10)</f>
        <v>858941.6</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858941.6</v>
      </c>
      <c r="BB10" s="24" t="n">
        <f>('Z08_2 一般公共预算财政拨款项目支出决算明细表'!BC10+'Z08_2 一般公共预算财政拨款项目支出决算明细表'!BD10+'Z08_2 一般公共预算财政拨款项目支出决算明细表'!BE10+'Z08_2 一般公共预算财政拨款项目支出决算明细表'!BF10+'Z08_2 一般公共预算财政拨款项目支出决算明细表'!BG10+'Z08_2 一般公共预算财政拨款项目支出决算明细表'!BH10+'Z08_2 一般公共预算财政拨款项目支出决算明细表'!BI10+'Z08_2 一般公共预算财政拨款项目支出决算明细表'!BJ10+'Z08_2 一般公共预算财政拨款项目支出决算明细表'!BK10+'Z08_2 一般公共预算财政拨款项目支出决算明细表'!BL10+'Z08_2 一般公共预算财政拨款项目支出决算明细表'!BM10+'Z08_2 一般公共预算财政拨款项目支出决算明细表'!BN10)</f>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f>('Z08_2 一般公共预算财政拨款项目支出决算明细表'!BP10+'Z08_2 一般公共预算财政拨款项目支出决算明细表'!BQ10+'Z08_2 一般公共预算财政拨款项目支出决算明细表'!BR10+'Z08_2 一般公共预算财政拨款项目支出决算明细表'!BS10)</f>
        <v>0.0</v>
      </c>
      <c r="BP10" s="24" t="n">
        <v>0.0</v>
      </c>
      <c r="BQ10" s="24" t="n">
        <v>0.0</v>
      </c>
      <c r="BR10" s="24" t="n">
        <v>0.0</v>
      </c>
      <c r="BS10" s="24" t="n">
        <v>0.0</v>
      </c>
      <c r="BT10" s="24" t="n">
        <f>('Z08_2 一般公共预算财政拨款项目支出决算明细表'!BU10+'Z08_2 一般公共预算财政拨款项目支出决算明细表'!BV10+'Z08_2 一般公共预算财政拨款项目支出决算明细表'!BW10+'Z08_2 一般公共预算财政拨款项目支出决算明细表'!BX10+'Z08_2 一般公共预算财政拨款项目支出决算明细表'!BY10+'Z08_2 一般公共预算财政拨款项目支出决算明细表'!BZ10+'Z08_2 一般公共预算财政拨款项目支出决算明细表'!CA10+'Z08_2 一般公共预算财政拨款项目支出决算明细表'!CB10+'Z08_2 一般公共预算财政拨款项目支出决算明细表'!CC10+'Z08_2 一般公共预算财政拨款项目支出决算明细表'!CD10+'Z08_2 一般公共预算财政拨款项目支出决算明细表'!CE10+'Z08_2 一般公共预算财政拨款项目支出决算明细表'!CF10)</f>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f>('Z08_2 一般公共预算财政拨款项目支出决算明细表'!CH10+'Z08_2 一般公共预算财政拨款项目支出决算明细表'!CI10+'Z08_2 一般公共预算财政拨款项目支出决算明细表'!CJ10+'Z08_2 一般公共预算财政拨款项目支出决算明细表'!CK10+'Z08_2 一般公共预算财政拨款项目支出决算明细表'!CL10+'Z08_2 一般公共预算财政拨款项目支出决算明细表'!CM10+'Z08_2 一般公共预算财政拨款项目支出决算明细表'!CN10+'Z08_2 一般公共预算财政拨款项目支出决算明细表'!CO10+'Z08_2 一般公共预算财政拨款项目支出决算明细表'!CP10+'Z08_2 一般公共预算财政拨款项目支出决算明细表'!CQ10+'Z08_2 一般公共预算财政拨款项目支出决算明细表'!CR10+'Z08_2 一般公共预算财政拨款项目支出决算明细表'!CS10+'Z08_2 一般公共预算财政拨款项目支出决算明细表'!CT10+'Z08_2 一般公共预算财政拨款项目支出决算明细表'!CU10+'Z08_2 一般公共预算财政拨款项目支出决算明细表'!CV10+'Z08_2 一般公共预算财政拨款项目支出决算明细表'!CW10)</f>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f>'Z08_2 一般公共预算财政拨款项目支出决算明细表'!CY10 + 'Z08_2 一般公共预算财政拨款项目支出决算明细表'!CZ10</f>
        <v>0.0</v>
      </c>
      <c r="CY10" s="24" t="n">
        <v>0.0</v>
      </c>
      <c r="CZ10" s="24" t="n">
        <v>0.0</v>
      </c>
      <c r="DA10" s="24" t="n">
        <f>('Z08_2 一般公共预算财政拨款项目支出决算明细表'!DB10+'Z08_2 一般公共预算财政拨款项目支出决算明细表'!DC10+'Z08_2 一般公共预算财政拨款项目支出决算明细表'!DD10+'Z08_2 一般公共预算财政拨款项目支出决算明细表'!DE10+'Z08_2 一般公共预算财政拨款项目支出决算明细表'!DF10)</f>
        <v>0.0</v>
      </c>
      <c r="DB10" s="24" t="n">
        <v>0.0</v>
      </c>
      <c r="DC10" s="24" t="n">
        <v>0.0</v>
      </c>
      <c r="DD10" s="24" t="n">
        <v>0.0</v>
      </c>
      <c r="DE10" s="24" t="n">
        <v>0.0</v>
      </c>
      <c r="DF10" s="24" t="n">
        <v>0.0</v>
      </c>
      <c r="DG10" s="24" t="n">
        <f>('Z08_2 一般公共预算财政拨款项目支出决算明细表'!DH10+'Z08_2 一般公共预算财政拨款项目支出决算明细表'!DI10+'Z08_2 一般公共预算财政拨款项目支出决算明细表'!DJ10)</f>
        <v>0.0</v>
      </c>
      <c r="DH10" s="24" t="n">
        <v>0.0</v>
      </c>
      <c r="DI10" s="24" t="n">
        <v>0.0</v>
      </c>
      <c r="DJ10" s="24" t="n">
        <v>0.0</v>
      </c>
      <c r="DK10" s="24" t="n">
        <f>('Z08_2 一般公共预算财政拨款项目支出决算明细表'!DL10+'Z08_2 一般公共预算财政拨款项目支出决算明细表'!DM10+'Z08_2 一般公共预算财政拨款项目支出决算明细表'!DN10+'Z08_2 一般公共预算财政拨款项目支出决算明细表'!DO10+'Z08_2 一般公共预算财政拨款项目支出决算明细表'!DP10)</f>
        <v>0.0</v>
      </c>
      <c r="DL10" s="24" t="n">
        <v>0.0</v>
      </c>
      <c r="DM10" s="24" t="n">
        <v>0.0</v>
      </c>
      <c r="DN10" s="24" t="n">
        <v>0.0</v>
      </c>
      <c r="DO10" s="24" t="n">
        <v>0.0</v>
      </c>
      <c r="DP10" s="26"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J7:J10" allowBlank="true" errorStyle="stop">
      <formula1>HIDDENSHEETNAME!$C$2:$C$3</formula1>
    </dataValidation>
    <dataValidation type="list" sqref="I7:I10" allowBlank="true" errorStyle="stop">
      <formula1>HIDDENSHEETNAME!$N$2:$N$5</formula1>
    </dataValidation>
    <dataValidation type="list" sqref="F7:F10"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150"/>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150"/>
      <c r="T2" s="154"/>
    </row>
    <row r="3" customHeight="true" ht="15.0">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SUM('Z09 政府性基金预算财政拨款收入支出决算表'!E7)</f>
        <v>0.0</v>
      </c>
      <c r="F6" s="24" t="n">
        <f>SUM('Z09 政府性基金预算财政拨款收入支出决算表'!F7)</f>
        <v>0.0</v>
      </c>
      <c r="G6" s="24" t="n">
        <f>SUM('Z09 政府性基金预算财政拨款收入支出决算表'!G7)</f>
        <v>0.0</v>
      </c>
      <c r="H6" s="24" t="n">
        <f>'Z09 政府性基金预算财政拨款收入支出决算表'!I6 + 'Z09 政府性基金预算财政拨款收入支出决算表'!J6</f>
        <v>426328.77</v>
      </c>
      <c r="I6" s="24" t="n">
        <f>SUM('Z09 政府性基金预算财政拨款收入支出决算表'!I7)</f>
        <v>0.0</v>
      </c>
      <c r="J6" s="24" t="n">
        <f>SUM('Z09 政府性基金预算财政拨款收入支出决算表'!J7)</f>
        <v>426328.77</v>
      </c>
      <c r="K6" s="24" t="n">
        <f>SUM('Z09 政府性基金预算财政拨款收入支出决算表'!K7)</f>
        <v>426328.77</v>
      </c>
      <c r="L6" s="24" t="n">
        <f>'Z09 政府性基金预算财政拨款收入支出决算表'!M6 + 'Z09 政府性基金预算财政拨款收入支出决算表'!N6</f>
        <v>0.0</v>
      </c>
      <c r="M6" s="24" t="n">
        <f>SUM('Z09 政府性基金预算财政拨款收入支出决算表'!M7)</f>
        <v>0.0</v>
      </c>
      <c r="N6" s="24" t="n">
        <f>SUM('Z09 政府性基金预算财政拨款收入支出决算表'!N7)</f>
        <v>0.0</v>
      </c>
      <c r="O6" s="24" t="n">
        <f>SUM('Z09 政府性基金预算财政拨款收入支出决算表'!O7)</f>
        <v>426328.77</v>
      </c>
      <c r="P6" s="24" t="n">
        <f>SUM('Z09 政府性基金预算财政拨款收入支出决算表'!P7)</f>
        <v>0.0</v>
      </c>
      <c r="Q6" s="24" t="n">
        <f>SUM('Z09 政府性基金预算财政拨款收入支出决算表'!Q7)</f>
        <v>0.0</v>
      </c>
      <c r="R6" s="24" t="n">
        <f>'Z09 政府性基金预算财政拨款收入支出决算表'!S6 + 'Z09 政府性基金预算财政拨款收入支出决算表'!T6</f>
        <v>0.0</v>
      </c>
      <c r="S6" s="24" t="n">
        <f>SUM('Z09 政府性基金预算财政拨款收入支出决算表'!S7)</f>
        <v>0.0</v>
      </c>
      <c r="T6" s="26" t="n">
        <f>SUM('Z09 政府性基金预算财政拨款收入支出决算表'!T7)</f>
        <v>0.0</v>
      </c>
    </row>
    <row r="7" customHeight="true" ht="15.0">
      <c r="A7" s="172" t="inlineStr">
        <is>
          <t>2120899</t>
        </is>
      </c>
      <c r="B7" s="174"/>
      <c r="C7" s="174"/>
      <c r="D7" s="30" t="inlineStr">
        <is>
          <t>其他国有土地使用权出让收入安排的支出</t>
        </is>
      </c>
      <c r="E7" s="24" t="n">
        <f>'Z09 政府性基金预算财政拨款收入支出决算表'!F7 + 'Z09 政府性基金预算财政拨款收入支出决算表'!G7</f>
        <v>0.0</v>
      </c>
      <c r="F7" s="24" t="n">
        <v>0.0</v>
      </c>
      <c r="G7" s="24" t="n">
        <v>0.0</v>
      </c>
      <c r="H7" s="24" t="n">
        <f>'Z09 政府性基金预算财政拨款收入支出决算表'!I7 + 'Z09 政府性基金预算财政拨款收入支出决算表'!J7</f>
        <v>426328.77</v>
      </c>
      <c r="I7" s="24" t="n">
        <v>0.0</v>
      </c>
      <c r="J7" s="24" t="n">
        <v>426328.77</v>
      </c>
      <c r="K7" s="24" t="n">
        <f>'Z09 政府性基金预算财政拨款收入支出决算表'!L7 + 'Z09 政府性基金预算财政拨款收入支出决算表'!O7</f>
        <v>426328.77</v>
      </c>
      <c r="L7" s="24" t="n">
        <f>'Z09 政府性基金预算财政拨款收入支出决算表'!M7 + 'Z09 政府性基金预算财政拨款收入支出决算表'!N7</f>
        <v>0.0</v>
      </c>
      <c r="M7" s="24" t="n">
        <f>'Z09 政府性基金预算财政拨款收入支出决算表'!M7</f>
        <v>0.0</v>
      </c>
      <c r="N7" s="24" t="n">
        <f>'Z09 政府性基金预算财政拨款收入支出决算表'!N7</f>
        <v>0.0</v>
      </c>
      <c r="O7" s="24" t="n">
        <f>'Z09 政府性基金预算财政拨款收入支出决算表'!O7</f>
        <v>426328.77</v>
      </c>
      <c r="P7" s="24" t="n">
        <f>'Z09 政府性基金预算财政拨款收入支出决算表'!Q7 + 'Z09 政府性基金预算财政拨款收入支出决算表'!R7</f>
        <v>0.0</v>
      </c>
      <c r="Q7" s="24" t="n">
        <f>'Z09 政府性基金预算财政拨款收入支出决算表'!F7 + 'Z09 政府性基金预算财政拨款收入支出决算表'!I7 - 'Z09 政府性基金预算财政拨款收入支出决算表'!L7</f>
        <v>0.0</v>
      </c>
      <c r="R7" s="24" t="n">
        <f>'Z09 政府性基金预算财政拨款收入支出决算表'!S7 + 'Z09 政府性基金预算财政拨款收入支出决算表'!T7</f>
        <v>0.0</v>
      </c>
      <c r="S7" s="24" t="n">
        <v>0.0</v>
      </c>
      <c r="T7" s="26" t="n">
        <v>0.0</v>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SUM('Z10 政府性基金预算财政拨款支出决算明细表'!E7)</f>
        <v>426328.77</v>
      </c>
      <c r="F6" s="24" t="n">
        <f>SUM('Z10 政府性基金预算财政拨款支出决算明细表'!F7)</f>
        <v>0.0</v>
      </c>
      <c r="G6" s="24" t="n">
        <f>SUM('Z10 政府性基金预算财政拨款支出决算明细表'!G7)</f>
        <v>0.0</v>
      </c>
      <c r="H6" s="24" t="n">
        <f>SUM('Z10 政府性基金预算财政拨款支出决算明细表'!H7)</f>
        <v>0.0</v>
      </c>
      <c r="I6" s="24" t="n">
        <f>SUM('Z10 政府性基金预算财政拨款支出决算明细表'!I7)</f>
        <v>0.0</v>
      </c>
      <c r="J6" s="24" t="n">
        <f>SUM('Z10 政府性基金预算财政拨款支出决算明细表'!J7)</f>
        <v>0.0</v>
      </c>
      <c r="K6" s="24" t="n">
        <f>SUM('Z10 政府性基金预算财政拨款支出决算明细表'!K7)</f>
        <v>0.0</v>
      </c>
      <c r="L6" s="24" t="n">
        <f>SUM('Z10 政府性基金预算财政拨款支出决算明细表'!L7)</f>
        <v>0.0</v>
      </c>
      <c r="M6" s="24" t="n">
        <f>SUM('Z10 政府性基金预算财政拨款支出决算明细表'!M7)</f>
        <v>0.0</v>
      </c>
      <c r="N6" s="24" t="n">
        <f>SUM('Z10 政府性基金预算财政拨款支出决算明细表'!N7)</f>
        <v>0.0</v>
      </c>
      <c r="O6" s="24" t="n">
        <f>SUM('Z10 政府性基金预算财政拨款支出决算明细表'!O7)</f>
        <v>0.0</v>
      </c>
      <c r="P6" s="24" t="n">
        <f>SUM('Z10 政府性基金预算财政拨款支出决算明细表'!P7)</f>
        <v>0.0</v>
      </c>
      <c r="Q6" s="24" t="n">
        <f>SUM('Z10 政府性基金预算财政拨款支出决算明细表'!Q7)</f>
        <v>0.0</v>
      </c>
      <c r="R6" s="24" t="n">
        <f>SUM('Z10 政府性基金预算财政拨款支出决算明细表'!R7)</f>
        <v>0.0</v>
      </c>
      <c r="S6" s="24" t="n">
        <f>SUM('Z10 政府性基金预算财政拨款支出决算明细表'!S7)</f>
        <v>0.0</v>
      </c>
      <c r="T6" s="24" t="n">
        <f>SUM('Z10 政府性基金预算财政拨款支出决算明细表'!T7)</f>
        <v>276328.77</v>
      </c>
      <c r="U6" s="24" t="n">
        <f>SUM('Z10 政府性基金预算财政拨款支出决算明细表'!U7)</f>
        <v>0.0</v>
      </c>
      <c r="V6" s="24" t="n">
        <f>SUM('Z10 政府性基金预算财政拨款支出决算明细表'!V7)</f>
        <v>0.0</v>
      </c>
      <c r="W6" s="24" t="n">
        <f>SUM('Z10 政府性基金预算财政拨款支出决算明细表'!W7)</f>
        <v>0.0</v>
      </c>
      <c r="X6" s="24" t="n">
        <f>SUM('Z10 政府性基金预算财政拨款支出决算明细表'!X7)</f>
        <v>0.0</v>
      </c>
      <c r="Y6" s="24" t="n">
        <f>SUM('Z10 政府性基金预算财政拨款支出决算明细表'!Y7)</f>
        <v>0.0</v>
      </c>
      <c r="Z6" s="24" t="n">
        <f>SUM('Z10 政府性基金预算财政拨款支出决算明细表'!Z7)</f>
        <v>0.0</v>
      </c>
      <c r="AA6" s="24" t="n">
        <f>SUM('Z10 政府性基金预算财政拨款支出决算明细表'!AA7)</f>
        <v>0.0</v>
      </c>
      <c r="AB6" s="24" t="n">
        <f>SUM('Z10 政府性基金预算财政拨款支出决算明细表'!AB7)</f>
        <v>0.0</v>
      </c>
      <c r="AC6" s="24" t="n">
        <f>SUM('Z10 政府性基金预算财政拨款支出决算明细表'!AC7)</f>
        <v>0.0</v>
      </c>
      <c r="AD6" s="24" t="n">
        <f>SUM('Z10 政府性基金预算财政拨款支出决算明细表'!AD7)</f>
        <v>0.0</v>
      </c>
      <c r="AE6" s="24" t="n">
        <f>SUM('Z10 政府性基金预算财政拨款支出决算明细表'!AE7)</f>
        <v>0.0</v>
      </c>
      <c r="AF6" s="24" t="n">
        <f>SUM('Z10 政府性基金预算财政拨款支出决算明细表'!AF7)</f>
        <v>0.0</v>
      </c>
      <c r="AG6" s="24" t="n">
        <f>SUM('Z10 政府性基金预算财政拨款支出决算明细表'!AG7)</f>
        <v>0.0</v>
      </c>
      <c r="AH6" s="24" t="n">
        <f>SUM('Z10 政府性基金预算财政拨款支出决算明细表'!AH7)</f>
        <v>0.0</v>
      </c>
      <c r="AI6" s="24" t="n">
        <f>SUM('Z10 政府性基金预算财政拨款支出决算明细表'!AI7)</f>
        <v>0.0</v>
      </c>
      <c r="AJ6" s="24" t="n">
        <f>SUM('Z10 政府性基金预算财政拨款支出决算明细表'!AJ7)</f>
        <v>0.0</v>
      </c>
      <c r="AK6" s="24" t="n">
        <f>SUM('Z10 政府性基金预算财政拨款支出决算明细表'!AK7)</f>
        <v>0.0</v>
      </c>
      <c r="AL6" s="24" t="n">
        <f>SUM('Z10 政府性基金预算财政拨款支出决算明细表'!AL7)</f>
        <v>0.0</v>
      </c>
      <c r="AM6" s="24" t="n">
        <f>SUM('Z10 政府性基金预算财政拨款支出决算明细表'!AM7)</f>
        <v>0.0</v>
      </c>
      <c r="AN6" s="24" t="n">
        <f>SUM('Z10 政府性基金预算财政拨款支出决算明细表'!AN7)</f>
        <v>0.0</v>
      </c>
      <c r="AO6" s="24" t="n">
        <f>SUM('Z10 政府性基金预算财政拨款支出决算明细表'!AO7)</f>
        <v>276328.77</v>
      </c>
      <c r="AP6" s="24" t="n">
        <f>SUM('Z10 政府性基金预算财政拨款支出决算明细表'!AP7)</f>
        <v>0.0</v>
      </c>
      <c r="AQ6" s="24" t="n">
        <f>SUM('Z10 政府性基金预算财政拨款支出决算明细表'!AQ7)</f>
        <v>0.0</v>
      </c>
      <c r="AR6" s="24" t="n">
        <f>SUM('Z10 政府性基金预算财政拨款支出决算明细表'!AR7)</f>
        <v>0.0</v>
      </c>
      <c r="AS6" s="24" t="n">
        <f>SUM('Z10 政府性基金预算财政拨款支出决算明细表'!AS7)</f>
        <v>0.0</v>
      </c>
      <c r="AT6" s="24" t="n">
        <f>SUM('Z10 政府性基金预算财政拨款支出决算明细表'!AT7)</f>
        <v>0.0</v>
      </c>
      <c r="AU6" s="24" t="n">
        <f>SUM('Z10 政府性基金预算财政拨款支出决算明细表'!AU7)</f>
        <v>0.0</v>
      </c>
      <c r="AV6" s="24" t="n">
        <f>SUM('Z10 政府性基金预算财政拨款支出决算明细表'!AV7)</f>
        <v>0.0</v>
      </c>
      <c r="AW6" s="24" t="n">
        <f>SUM('Z10 政府性基金预算财政拨款支出决算明细表'!AW7)</f>
        <v>0.0</v>
      </c>
      <c r="AX6" s="24" t="n">
        <f>SUM('Z10 政府性基金预算财政拨款支出决算明细表'!AX7)</f>
        <v>0.0</v>
      </c>
      <c r="AY6" s="24" t="n">
        <f>SUM('Z10 政府性基金预算财政拨款支出决算明细表'!AY7)</f>
        <v>0.0</v>
      </c>
      <c r="AZ6" s="24" t="n">
        <f>SUM('Z10 政府性基金预算财政拨款支出决算明细表'!AZ7)</f>
        <v>0.0</v>
      </c>
      <c r="BA6" s="24" t="n">
        <f>SUM('Z10 政府性基金预算财政拨款支出决算明细表'!BA7)</f>
        <v>0.0</v>
      </c>
      <c r="BB6" s="24" t="n">
        <f>SUM('Z10 政府性基金预算财政拨款支出决算明细表'!BB7)</f>
        <v>0.0</v>
      </c>
      <c r="BC6" s="24" t="n">
        <f>SUM('Z10 政府性基金预算财政拨款支出决算明细表'!BC7)</f>
        <v>0.0</v>
      </c>
      <c r="BD6" s="24" t="n">
        <f>SUM('Z10 政府性基金预算财政拨款支出决算明细表'!BD7)</f>
        <v>0.0</v>
      </c>
      <c r="BE6" s="24" t="n">
        <f>SUM('Z10 政府性基金预算财政拨款支出决算明细表'!BE7)</f>
        <v>0.0</v>
      </c>
      <c r="BF6" s="24" t="n">
        <f>SUM('Z10 政府性基金预算财政拨款支出决算明细表'!BF7)</f>
        <v>0.0</v>
      </c>
      <c r="BG6" s="24" t="n">
        <f>SUM('Z10 政府性基金预算财政拨款支出决算明细表'!BG7)</f>
        <v>0.0</v>
      </c>
      <c r="BH6" s="24" t="n">
        <f>SUM('Z10 政府性基金预算财政拨款支出决算明细表'!BH7)</f>
        <v>0.0</v>
      </c>
      <c r="BI6" s="24" t="n">
        <f>SUM('Z10 政府性基金预算财政拨款支出决算明细表'!BI7)</f>
        <v>0.0</v>
      </c>
      <c r="BJ6" s="24" t="n">
        <f>SUM('Z10 政府性基金预算财政拨款支出决算明细表'!BJ7)</f>
        <v>0.0</v>
      </c>
      <c r="BK6" s="24" t="n">
        <f>SUM('Z10 政府性基金预算财政拨款支出决算明细表'!BK7)</f>
        <v>0.0</v>
      </c>
      <c r="BL6" s="24" t="n">
        <f>SUM('Z10 政府性基金预算财政拨款支出决算明细表'!BL7)</f>
        <v>0.0</v>
      </c>
      <c r="BM6" s="24" t="n">
        <f>SUM('Z10 政府性基金预算财政拨款支出决算明细表'!BM7)</f>
        <v>0.0</v>
      </c>
      <c r="BN6" s="28" t="inlineStr">
        <is>
          <t>—</t>
        </is>
      </c>
      <c r="BO6" s="28" t="inlineStr">
        <is>
          <t>—</t>
        </is>
      </c>
      <c r="BP6" s="28" t="inlineStr">
        <is>
          <t>—</t>
        </is>
      </c>
      <c r="BQ6" s="28" t="inlineStr">
        <is>
          <t>—</t>
        </is>
      </c>
      <c r="BR6" s="28" t="inlineStr">
        <is>
          <t>—</t>
        </is>
      </c>
      <c r="BS6" s="28" t="inlineStr">
        <is>
          <t>—</t>
        </is>
      </c>
      <c r="BT6" s="28" t="inlineStr">
        <is>
          <t>—</t>
        </is>
      </c>
      <c r="BU6" s="28" t="inlineStr">
        <is>
          <t>—</t>
        </is>
      </c>
      <c r="BV6" s="28" t="inlineStr">
        <is>
          <t>—</t>
        </is>
      </c>
      <c r="BW6" s="28" t="inlineStr">
        <is>
          <t>—</t>
        </is>
      </c>
      <c r="BX6" s="28" t="inlineStr">
        <is>
          <t>—</t>
        </is>
      </c>
      <c r="BY6" s="28" t="inlineStr">
        <is>
          <t>—</t>
        </is>
      </c>
      <c r="BZ6" s="28" t="inlineStr">
        <is>
          <t>—</t>
        </is>
      </c>
      <c r="CA6" s="24" t="n">
        <f>('Z10 政府性基金预算财政拨款支出决算明细表'!CB6+'Z10 政府性基金预算财政拨款支出决算明细表'!CC6+'Z10 政府性基金预算财政拨款支出决算明细表'!CD6+'Z10 政府性基金预算财政拨款支出决算明细表'!CE6+'Z10 政府性基金预算财政拨款支出决算明细表'!CF6+'Z10 政府性基金预算财政拨款支出决算明细表'!CG6+'Z10 政府性基金预算财政拨款支出决算明细表'!CH6+'Z10 政府性基金预算财政拨款支出决算明细表'!CI6+'Z10 政府性基金预算财政拨款支出决算明细表'!CJ6+'Z10 政府性基金预算财政拨款支出决算明细表'!CK6+'Z10 政府性基金预算财政拨款支出决算明细表'!CL6+'Z10 政府性基金预算财政拨款支出决算明细表'!CM6+'Z10 政府性基金预算财政拨款支出决算明细表'!CN6+'Z10 政府性基金预算财政拨款支出决算明细表'!CO6+'Z10 政府性基金预算财政拨款支出决算明细表'!CP6+'Z10 政府性基金预算财政拨款支出决算明细表'!CQ6)</f>
        <v>150000.0</v>
      </c>
      <c r="CB6" s="24" t="n">
        <f>SUM('Z10 政府性基金预算财政拨款支出决算明细表'!CB7)</f>
        <v>0.0</v>
      </c>
      <c r="CC6" s="24" t="n">
        <f>SUM('Z10 政府性基金预算财政拨款支出决算明细表'!CC7)</f>
        <v>0.0</v>
      </c>
      <c r="CD6" s="24" t="n">
        <f>SUM('Z10 政府性基金预算财政拨款支出决算明细表'!CD7)</f>
        <v>0.0</v>
      </c>
      <c r="CE6" s="24" t="n">
        <f>SUM('Z10 政府性基金预算财政拨款支出决算明细表'!CE7)</f>
        <v>150000.0</v>
      </c>
      <c r="CF6" s="24" t="n">
        <f>SUM('Z10 政府性基金预算财政拨款支出决算明细表'!CF7)</f>
        <v>0.0</v>
      </c>
      <c r="CG6" s="24" t="n">
        <f>SUM('Z10 政府性基金预算财政拨款支出决算明细表'!CG7)</f>
        <v>0.0</v>
      </c>
      <c r="CH6" s="24" t="n">
        <f>SUM('Z10 政府性基金预算财政拨款支出决算明细表'!CH7)</f>
        <v>0.0</v>
      </c>
      <c r="CI6" s="24" t="n">
        <f>SUM('Z10 政府性基金预算财政拨款支出决算明细表'!CI7)</f>
        <v>0.0</v>
      </c>
      <c r="CJ6" s="24" t="n">
        <f>SUM('Z10 政府性基金预算财政拨款支出决算明细表'!CJ7)</f>
        <v>0.0</v>
      </c>
      <c r="CK6" s="24" t="n">
        <f>SUM('Z10 政府性基金预算财政拨款支出决算明细表'!CK7)</f>
        <v>0.0</v>
      </c>
      <c r="CL6" s="24" t="n">
        <f>SUM('Z10 政府性基金预算财政拨款支出决算明细表'!CL7)</f>
        <v>0.0</v>
      </c>
      <c r="CM6" s="24" t="n">
        <f>SUM('Z10 政府性基金预算财政拨款支出决算明细表'!CM7)</f>
        <v>0.0</v>
      </c>
      <c r="CN6" s="24" t="n">
        <f>SUM('Z10 政府性基金预算财政拨款支出决算明细表'!CN7)</f>
        <v>0.0</v>
      </c>
      <c r="CO6" s="24" t="n">
        <f>SUM('Z10 政府性基金预算财政拨款支出决算明细表'!CO7)</f>
        <v>0.0</v>
      </c>
      <c r="CP6" s="24" t="n">
        <f>SUM('Z10 政府性基金预算财政拨款支出决算明细表'!CP7)</f>
        <v>0.0</v>
      </c>
      <c r="CQ6" s="24" t="n">
        <f>SUM('Z10 政府性基金预算财政拨款支出决算明细表'!CQ7)</f>
        <v>0.0</v>
      </c>
      <c r="CR6" s="28" t="inlineStr">
        <is>
          <t>一</t>
        </is>
      </c>
      <c r="CS6" s="28" t="inlineStr">
        <is>
          <t>一</t>
        </is>
      </c>
      <c r="CT6" s="28" t="inlineStr">
        <is>
          <t>一</t>
        </is>
      </c>
      <c r="CU6" s="24" t="n">
        <f>('Z10 政府性基金预算财政拨款支出决算明细表'!CV6+'Z10 政府性基金预算财政拨款支出决算明细表'!CW6+'Z10 政府性基金预算财政拨款支出决算明细表'!CX6+'Z10 政府性基金预算财政拨款支出决算明细表'!CY6+'Z10 政府性基金预算财政拨款支出决算明细表'!CZ6)</f>
        <v>0.0</v>
      </c>
      <c r="CV6" s="24" t="n">
        <f>SUM('Z10 政府性基金预算财政拨款支出决算明细表'!CV7)</f>
        <v>0.0</v>
      </c>
      <c r="CW6" s="24" t="n">
        <f>SUM('Z10 政府性基金预算财政拨款支出决算明细表'!CW7)</f>
        <v>0.0</v>
      </c>
      <c r="CX6" s="24" t="n">
        <f>SUM('Z10 政府性基金预算财政拨款支出决算明细表'!CX7)</f>
        <v>0.0</v>
      </c>
      <c r="CY6" s="24" t="n">
        <f>SUM('Z10 政府性基金预算财政拨款支出决算明细表'!CY7)</f>
        <v>0.0</v>
      </c>
      <c r="CZ6" s="24" t="n">
        <f>SUM('Z10 政府性基金预算财政拨款支出决算明细表'!CZ7)</f>
        <v>0.0</v>
      </c>
      <c r="DA6" s="24" t="n">
        <f>('Z10 政府性基金预算财政拨款支出决算明细表'!DB6+'Z10 政府性基金预算财政拨款支出决算明细表'!DC6+'Z10 政府性基金预算财政拨款支出决算明细表'!DD6)</f>
        <v>0.0</v>
      </c>
      <c r="DB6" s="24" t="n">
        <f>SUM('Z10 政府性基金预算财政拨款支出决算明细表'!DB7)</f>
        <v>0.0</v>
      </c>
      <c r="DC6" s="24" t="n">
        <f>SUM('Z10 政府性基金预算财政拨款支出决算明细表'!DC7)</f>
        <v>0.0</v>
      </c>
      <c r="DD6" s="24" t="n">
        <f>SUM('Z10 政府性基金预算财政拨款支出决算明细表'!DD7)</f>
        <v>0.0</v>
      </c>
      <c r="DE6" s="24" t="n">
        <f>('Z10 政府性基金预算财政拨款支出决算明细表'!DF6+'Z10 政府性基金预算财政拨款支出决算明细表'!DG6+'Z10 政府性基金预算财政拨款支出决算明细表'!DH6+'Z10 政府性基金预算财政拨款支出决算明细表'!DI6+'Z10 政府性基金预算财政拨款支出决算明细表'!DJ6)</f>
        <v>0.0</v>
      </c>
      <c r="DF6" s="24" t="n">
        <f>SUM('Z10 政府性基金预算财政拨款支出决算明细表'!DF7)</f>
        <v>0.0</v>
      </c>
      <c r="DG6" s="24" t="n">
        <f>SUM('Z10 政府性基金预算财政拨款支出决算明细表'!DG7)</f>
        <v>0.0</v>
      </c>
      <c r="DH6" s="24" t="n">
        <f>SUM('Z10 政府性基金预算财政拨款支出决算明细表'!DH7)</f>
        <v>0.0</v>
      </c>
      <c r="DI6" s="24" t="n">
        <f>SUM('Z10 政府性基金预算财政拨款支出决算明细表'!DI7)</f>
        <v>0.0</v>
      </c>
      <c r="DJ6" s="26" t="n">
        <f>SUM('Z10 政府性基金预算财政拨款支出决算明细表'!DJ7)</f>
        <v>0.0</v>
      </c>
    </row>
    <row r="7" customHeight="true" ht="15.0">
      <c r="A7" s="172" t="inlineStr">
        <is>
          <t>2120899</t>
        </is>
      </c>
      <c r="B7" s="174"/>
      <c r="C7" s="174"/>
      <c r="D7" s="30" t="inlineStr">
        <is>
          <t>其他国有土地使用权出让收入安排的支出</t>
        </is>
      </c>
      <c r="E7" s="24" t="n">
        <f>'Z10 政府性基金预算财政拨款支出决算明细表'!F7 + 'Z10 政府性基金预算财政拨款支出决算明细表'!T7 + 'Z10 政府性基金预算财政拨款支出决算明细表'!AV7 + 'Z10 政府性基金预算财政拨款支出决算明细表'!BI7 + 'Z10 政府性基金预算财政拨款支出决算明细表'!CA7 + 'Z10 政府性基金预算财政拨款支出决算明细表'!CU7 + 'Z10 政府性基金预算财政拨款支出决算明细表'!DA7 + 'Z10 政府性基金预算财政拨款支出决算明细表'!DE7</f>
        <v>426328.77</v>
      </c>
      <c r="F7" s="24" t="n">
        <f>('Z10 政府性基金预算财政拨款支出决算明细表'!G7+'Z10 政府性基金预算财政拨款支出决算明细表'!H7+'Z10 政府性基金预算财政拨款支出决算明细表'!I7+'Z10 政府性基金预算财政拨款支出决算明细表'!J7+'Z10 政府性基金预算财政拨款支出决算明细表'!K7+'Z10 政府性基金预算财政拨款支出决算明细表'!L7+'Z10 政府性基金预算财政拨款支出决算明细表'!M7+'Z10 政府性基金预算财政拨款支出决算明细表'!N7+'Z10 政府性基金预算财政拨款支出决算明细表'!O7+'Z10 政府性基金预算财政拨款支出决算明细表'!P7+'Z10 政府性基金预算财政拨款支出决算明细表'!Q7+'Z10 政府性基金预算财政拨款支出决算明细表'!R7+'Z10 政府性基金预算财政拨款支出决算明细表'!S7)</f>
        <v>0.0</v>
      </c>
      <c r="G7" s="24" t="n">
        <f>'Z10 政府性基金预算财政拨款支出决算明细表'!G7</f>
        <v>0.0</v>
      </c>
      <c r="H7" s="24" t="n">
        <f>'Z10 政府性基金预算财政拨款支出决算明细表'!H7</f>
        <v>0.0</v>
      </c>
      <c r="I7" s="24" t="n">
        <f>'Z10 政府性基金预算财政拨款支出决算明细表'!I7</f>
        <v>0.0</v>
      </c>
      <c r="J7" s="24" t="n">
        <f>'Z10 政府性基金预算财政拨款支出决算明细表'!J7</f>
        <v>0.0</v>
      </c>
      <c r="K7" s="24" t="n">
        <f>'Z10 政府性基金预算财政拨款支出决算明细表'!K7</f>
        <v>0.0</v>
      </c>
      <c r="L7" s="24" t="n">
        <f>'Z10 政府性基金预算财政拨款支出决算明细表'!L7</f>
        <v>0.0</v>
      </c>
      <c r="M7" s="24" t="n">
        <f>'Z10 政府性基金预算财政拨款支出决算明细表'!M7</f>
        <v>0.0</v>
      </c>
      <c r="N7" s="24" t="n">
        <f>'Z10 政府性基金预算财政拨款支出决算明细表'!N7</f>
        <v>0.0</v>
      </c>
      <c r="O7" s="24" t="n">
        <f>'Z10 政府性基金预算财政拨款支出决算明细表'!O7</f>
        <v>0.0</v>
      </c>
      <c r="P7" s="24" t="n">
        <f>'Z10 政府性基金预算财政拨款支出决算明细表'!P7</f>
        <v>0.0</v>
      </c>
      <c r="Q7" s="24" t="n">
        <f>'Z10 政府性基金预算财政拨款支出决算明细表'!Q7</f>
        <v>0.0</v>
      </c>
      <c r="R7" s="24" t="n">
        <f>'Z10 政府性基金预算财政拨款支出决算明细表'!R7</f>
        <v>0.0</v>
      </c>
      <c r="S7" s="24" t="n">
        <f>'Z10 政府性基金预算财政拨款支出决算明细表'!S7</f>
        <v>0.0</v>
      </c>
      <c r="T7" s="24" t="n">
        <f>('Z10 政府性基金预算财政拨款支出决算明细表'!U7+'Z10 政府性基金预算财政拨款支出决算明细表'!V7+'Z10 政府性基金预算财政拨款支出决算明细表'!W7+'Z10 政府性基金预算财政拨款支出决算明细表'!X7+'Z10 政府性基金预算财政拨款支出决算明细表'!Y7+'Z10 政府性基金预算财政拨款支出决算明细表'!Z7+'Z10 政府性基金预算财政拨款支出决算明细表'!AA7+'Z10 政府性基金预算财政拨款支出决算明细表'!AB7+'Z10 政府性基金预算财政拨款支出决算明细表'!AC7+'Z10 政府性基金预算财政拨款支出决算明细表'!AD7+'Z10 政府性基金预算财政拨款支出决算明细表'!AE7+'Z10 政府性基金预算财政拨款支出决算明细表'!AF7+'Z10 政府性基金预算财政拨款支出决算明细表'!AG7+'Z10 政府性基金预算财政拨款支出决算明细表'!AH7+'Z10 政府性基金预算财政拨款支出决算明细表'!AI7+'Z10 政府性基金预算财政拨款支出决算明细表'!AJ7+'Z10 政府性基金预算财政拨款支出决算明细表'!AK7+'Z10 政府性基金预算财政拨款支出决算明细表'!AL7+'Z10 政府性基金预算财政拨款支出决算明细表'!AM7+'Z10 政府性基金预算财政拨款支出决算明细表'!AN7+'Z10 政府性基金预算财政拨款支出决算明细表'!AO7+'Z10 政府性基金预算财政拨款支出决算明细表'!AP7+'Z10 政府性基金预算财政拨款支出决算明细表'!AQ7+'Z10 政府性基金预算财政拨款支出决算明细表'!AR7+'Z10 政府性基金预算财政拨款支出决算明细表'!AS7+'Z10 政府性基金预算财政拨款支出决算明细表'!AT7+'Z10 政府性基金预算财政拨款支出决算明细表'!AU7)</f>
        <v>276328.77</v>
      </c>
      <c r="U7" s="24" t="n">
        <f>'Z10 政府性基金预算财政拨款支出决算明细表'!U7</f>
        <v>0.0</v>
      </c>
      <c r="V7" s="24" t="n">
        <f>'Z10 政府性基金预算财政拨款支出决算明细表'!V7</f>
        <v>0.0</v>
      </c>
      <c r="W7" s="24" t="n">
        <f>'Z10 政府性基金预算财政拨款支出决算明细表'!W7</f>
        <v>0.0</v>
      </c>
      <c r="X7" s="24" t="n">
        <f>'Z10 政府性基金预算财政拨款支出决算明细表'!X7</f>
        <v>0.0</v>
      </c>
      <c r="Y7" s="24" t="n">
        <f>'Z10 政府性基金预算财政拨款支出决算明细表'!Y7</f>
        <v>0.0</v>
      </c>
      <c r="Z7" s="24" t="n">
        <f>'Z10 政府性基金预算财政拨款支出决算明细表'!Z7</f>
        <v>0.0</v>
      </c>
      <c r="AA7" s="24" t="n">
        <f>'Z10 政府性基金预算财政拨款支出决算明细表'!AA7</f>
        <v>0.0</v>
      </c>
      <c r="AB7" s="24" t="n">
        <f>'Z10 政府性基金预算财政拨款支出决算明细表'!AB7</f>
        <v>0.0</v>
      </c>
      <c r="AC7" s="24" t="n">
        <f>'Z10 政府性基金预算财政拨款支出决算明细表'!AC7</f>
        <v>0.0</v>
      </c>
      <c r="AD7" s="24" t="n">
        <f>'Z10 政府性基金预算财政拨款支出决算明细表'!AD7</f>
        <v>0.0</v>
      </c>
      <c r="AE7" s="24" t="n">
        <f>'Z10 政府性基金预算财政拨款支出决算明细表'!AE7</f>
        <v>0.0</v>
      </c>
      <c r="AF7" s="24" t="n">
        <f>'Z10 政府性基金预算财政拨款支出决算明细表'!AF7</f>
        <v>0.0</v>
      </c>
      <c r="AG7" s="24" t="n">
        <f>'Z10 政府性基金预算财政拨款支出决算明细表'!AG7</f>
        <v>0.0</v>
      </c>
      <c r="AH7" s="24" t="n">
        <f>'Z10 政府性基金预算财政拨款支出决算明细表'!AH7</f>
        <v>0.0</v>
      </c>
      <c r="AI7" s="24" t="n">
        <f>'Z10 政府性基金预算财政拨款支出决算明细表'!AI7</f>
        <v>0.0</v>
      </c>
      <c r="AJ7" s="24" t="n">
        <f>'Z10 政府性基金预算财政拨款支出决算明细表'!AJ7</f>
        <v>0.0</v>
      </c>
      <c r="AK7" s="24" t="n">
        <f>'Z10 政府性基金预算财政拨款支出决算明细表'!AK7</f>
        <v>0.0</v>
      </c>
      <c r="AL7" s="24" t="n">
        <f>'Z10 政府性基金预算财政拨款支出决算明细表'!AL7</f>
        <v>0.0</v>
      </c>
      <c r="AM7" s="24" t="n">
        <f>'Z10 政府性基金预算财政拨款支出决算明细表'!AM7</f>
        <v>0.0</v>
      </c>
      <c r="AN7" s="24" t="n">
        <f>'Z10 政府性基金预算财政拨款支出决算明细表'!AN7</f>
        <v>0.0</v>
      </c>
      <c r="AO7" s="24" t="n">
        <f>'Z10 政府性基金预算财政拨款支出决算明细表'!AO7</f>
        <v>276328.77</v>
      </c>
      <c r="AP7" s="24" t="n">
        <f>'Z10 政府性基金预算财政拨款支出决算明细表'!AP7</f>
        <v>0.0</v>
      </c>
      <c r="AQ7" s="24" t="n">
        <f>'Z10 政府性基金预算财政拨款支出决算明细表'!AQ7</f>
        <v>0.0</v>
      </c>
      <c r="AR7" s="24" t="n">
        <f>'Z10 政府性基金预算财政拨款支出决算明细表'!AR7</f>
        <v>0.0</v>
      </c>
      <c r="AS7" s="24" t="n">
        <f>'Z10 政府性基金预算财政拨款支出决算明细表'!AS7</f>
        <v>0.0</v>
      </c>
      <c r="AT7" s="24" t="n">
        <f>'Z10 政府性基金预算财政拨款支出决算明细表'!AT7</f>
        <v>0.0</v>
      </c>
      <c r="AU7" s="24" t="n">
        <f>'Z10 政府性基金预算财政拨款支出决算明细表'!AU7</f>
        <v>0.0</v>
      </c>
      <c r="AV7" s="24" t="n">
        <f>'Z10 政府性基金预算财政拨款支出决算明细表'!AV7</f>
        <v>0.0</v>
      </c>
      <c r="AW7" s="24" t="n">
        <f>'Z10 政府性基金预算财政拨款支出决算明细表'!AW7</f>
        <v>0.0</v>
      </c>
      <c r="AX7" s="24" t="n">
        <f>'Z10 政府性基金预算财政拨款支出决算明细表'!AX7</f>
        <v>0.0</v>
      </c>
      <c r="AY7" s="24" t="n">
        <f>'Z10 政府性基金预算财政拨款支出决算明细表'!AY7</f>
        <v>0.0</v>
      </c>
      <c r="AZ7" s="24" t="n">
        <f>'Z10 政府性基金预算财政拨款支出决算明细表'!AZ7</f>
        <v>0.0</v>
      </c>
      <c r="BA7" s="24" t="n">
        <f>'Z10 政府性基金预算财政拨款支出决算明细表'!BA7</f>
        <v>0.0</v>
      </c>
      <c r="BB7" s="24" t="n">
        <f>'Z10 政府性基金预算财政拨款支出决算明细表'!BB7</f>
        <v>0.0</v>
      </c>
      <c r="BC7" s="24" t="n">
        <f>'Z10 政府性基金预算财政拨款支出决算明细表'!BC7</f>
        <v>0.0</v>
      </c>
      <c r="BD7" s="24" t="n">
        <f>'Z10 政府性基金预算财政拨款支出决算明细表'!BD7</f>
        <v>0.0</v>
      </c>
      <c r="BE7" s="24" t="n">
        <f>'Z10 政府性基金预算财政拨款支出决算明细表'!BE7</f>
        <v>0.0</v>
      </c>
      <c r="BF7" s="24" t="n">
        <f>'Z10 政府性基金预算财政拨款支出决算明细表'!BF7</f>
        <v>0.0</v>
      </c>
      <c r="BG7" s="24" t="n">
        <f>'Z10 政府性基金预算财政拨款支出决算明细表'!BG7</f>
        <v>0.0</v>
      </c>
      <c r="BH7" s="24" t="n">
        <f>'Z10 政府性基金预算财政拨款支出决算明细表'!BH7</f>
        <v>0.0</v>
      </c>
      <c r="BI7" s="24" t="n">
        <f>'Z10 政府性基金预算财政拨款支出决算明细表'!BI7</f>
        <v>0.0</v>
      </c>
      <c r="BJ7" s="24" t="n">
        <f>'Z10 政府性基金预算财政拨款支出决算明细表'!BJ7</f>
        <v>0.0</v>
      </c>
      <c r="BK7" s="24" t="n">
        <f>'Z10 政府性基金预算财政拨款支出决算明细表'!BK7</f>
        <v>0.0</v>
      </c>
      <c r="BL7" s="24" t="n">
        <f>'Z10 政府性基金预算财政拨款支出决算明细表'!BL7</f>
        <v>0.0</v>
      </c>
      <c r="BM7" s="24" t="n">
        <f>'Z10 政府性基金预算财政拨款支出决算明细表'!BM7</f>
        <v>0.0</v>
      </c>
      <c r="BN7" s="28" t="inlineStr">
        <is>
          <t>—</t>
        </is>
      </c>
      <c r="BO7" s="28" t="inlineStr">
        <is>
          <t>—</t>
        </is>
      </c>
      <c r="BP7" s="28" t="inlineStr">
        <is>
          <t>—</t>
        </is>
      </c>
      <c r="BQ7" s="28" t="inlineStr">
        <is>
          <t>—</t>
        </is>
      </c>
      <c r="BR7" s="28" t="inlineStr">
        <is>
          <t>—</t>
        </is>
      </c>
      <c r="BS7" s="28" t="inlineStr">
        <is>
          <t>—</t>
        </is>
      </c>
      <c r="BT7" s="28" t="inlineStr">
        <is>
          <t>—</t>
        </is>
      </c>
      <c r="BU7" s="28" t="inlineStr">
        <is>
          <t>—</t>
        </is>
      </c>
      <c r="BV7" s="28" t="inlineStr">
        <is>
          <t>—</t>
        </is>
      </c>
      <c r="BW7" s="28" t="inlineStr">
        <is>
          <t>—</t>
        </is>
      </c>
      <c r="BX7" s="28" t="inlineStr">
        <is>
          <t>—</t>
        </is>
      </c>
      <c r="BY7" s="28" t="inlineStr">
        <is>
          <t>—</t>
        </is>
      </c>
      <c r="BZ7" s="28" t="inlineStr">
        <is>
          <t>—</t>
        </is>
      </c>
      <c r="CA7" s="24" t="n">
        <f>'Z10 政府性基金预算财政拨款支出决算明细表'!CA7</f>
        <v>150000.0</v>
      </c>
      <c r="CB7" s="24" t="n">
        <f>'Z10 政府性基金预算财政拨款支出决算明细表'!CB7</f>
        <v>0.0</v>
      </c>
      <c r="CC7" s="24" t="n">
        <f>'Z10 政府性基金预算财政拨款支出决算明细表'!CC7</f>
        <v>0.0</v>
      </c>
      <c r="CD7" s="24" t="n">
        <f>'Z10 政府性基金预算财政拨款支出决算明细表'!CD7</f>
        <v>0.0</v>
      </c>
      <c r="CE7" s="24" t="n">
        <f>'Z10 政府性基金预算财政拨款支出决算明细表'!CE7</f>
        <v>150000.0</v>
      </c>
      <c r="CF7" s="24" t="n">
        <f>'Z10 政府性基金预算财政拨款支出决算明细表'!CF7</f>
        <v>0.0</v>
      </c>
      <c r="CG7" s="24" t="n">
        <f>'Z10 政府性基金预算财政拨款支出决算明细表'!CG7</f>
        <v>0.0</v>
      </c>
      <c r="CH7" s="24" t="n">
        <f>'Z10 政府性基金预算财政拨款支出决算明细表'!CH7</f>
        <v>0.0</v>
      </c>
      <c r="CI7" s="24" t="n">
        <f>'Z10 政府性基金预算财政拨款支出决算明细表'!CI7</f>
        <v>0.0</v>
      </c>
      <c r="CJ7" s="24" t="n">
        <f>'Z10 政府性基金预算财政拨款支出决算明细表'!CJ7</f>
        <v>0.0</v>
      </c>
      <c r="CK7" s="24" t="n">
        <f>'Z10 政府性基金预算财政拨款支出决算明细表'!CK7</f>
        <v>0.0</v>
      </c>
      <c r="CL7" s="24" t="n">
        <f>'Z10 政府性基金预算财政拨款支出决算明细表'!CL7</f>
        <v>0.0</v>
      </c>
      <c r="CM7" s="24" t="n">
        <f>'Z10 政府性基金预算财政拨款支出决算明细表'!CM7</f>
        <v>0.0</v>
      </c>
      <c r="CN7" s="24" t="n">
        <f>'Z10 政府性基金预算财政拨款支出决算明细表'!CN7</f>
        <v>0.0</v>
      </c>
      <c r="CO7" s="24" t="n">
        <f>'Z10 政府性基金预算财政拨款支出决算明细表'!CO7</f>
        <v>0.0</v>
      </c>
      <c r="CP7" s="24" t="n">
        <f>'Z10 政府性基金预算财政拨款支出决算明细表'!CP7</f>
        <v>0.0</v>
      </c>
      <c r="CQ7" s="24" t="n">
        <f>'Z10 政府性基金预算财政拨款支出决算明细表'!CQ7</f>
        <v>0.0</v>
      </c>
      <c r="CR7" s="28" t="inlineStr">
        <is>
          <t>一</t>
        </is>
      </c>
      <c r="CS7" s="28" t="inlineStr">
        <is>
          <t>一</t>
        </is>
      </c>
      <c r="CT7" s="28" t="inlineStr">
        <is>
          <t>一</t>
        </is>
      </c>
      <c r="CU7" s="24" t="n">
        <f>'Z10 政府性基金预算财政拨款支出决算明细表'!CU7</f>
        <v>0.0</v>
      </c>
      <c r="CV7" s="24" t="n">
        <f>'Z10 政府性基金预算财政拨款支出决算明细表'!CV7</f>
        <v>0.0</v>
      </c>
      <c r="CW7" s="24" t="n">
        <f>'Z10 政府性基金预算财政拨款支出决算明细表'!CW7</f>
        <v>0.0</v>
      </c>
      <c r="CX7" s="24" t="n">
        <f>'Z10 政府性基金预算财政拨款支出决算明细表'!CX7</f>
        <v>0.0</v>
      </c>
      <c r="CY7" s="24" t="n">
        <f>'Z10 政府性基金预算财政拨款支出决算明细表'!CY7</f>
        <v>0.0</v>
      </c>
      <c r="CZ7" s="24" t="n">
        <f>'Z10 政府性基金预算财政拨款支出决算明细表'!CZ7</f>
        <v>0.0</v>
      </c>
      <c r="DA7" s="24" t="n">
        <f>('Z10 政府性基金预算财政拨款支出决算明细表'!DB7+'Z10 政府性基金预算财政拨款支出决算明细表'!DC7+'Z10 政府性基金预算财政拨款支出决算明细表'!DD7)</f>
        <v>0.0</v>
      </c>
      <c r="DB7" s="24" t="n">
        <f>'Z10 政府性基金预算财政拨款支出决算明细表'!DB7</f>
        <v>0.0</v>
      </c>
      <c r="DC7" s="24" t="n">
        <f>'Z10 政府性基金预算财政拨款支出决算明细表'!DC7</f>
        <v>0.0</v>
      </c>
      <c r="DD7" s="24" t="n">
        <f>'Z10 政府性基金预算财政拨款支出决算明细表'!DD7</f>
        <v>0.0</v>
      </c>
      <c r="DE7" s="24" t="n">
        <f>'Z10 政府性基金预算财政拨款支出决算明细表'!DE7</f>
        <v>0.0</v>
      </c>
      <c r="DF7" s="24" t="n">
        <f>'Z10 政府性基金预算财政拨款支出决算明细表'!DF7</f>
        <v>0.0</v>
      </c>
      <c r="DG7" s="24" t="n">
        <f>'Z10 政府性基金预算财政拨款支出决算明细表'!DG7</f>
        <v>0.0</v>
      </c>
      <c r="DH7" s="24" t="n">
        <f>'Z10 政府性基金预算财政拨款支出决算明细表'!DH7</f>
        <v>0.0</v>
      </c>
      <c r="DI7" s="24" t="n">
        <f>'Z10 政府性基金预算财政拨款支出决算明细表'!DI7</f>
        <v>0.0</v>
      </c>
      <c r="DJ7" s="26" t="n">
        <f>'Z10 政府性基金预算财政拨款支出决算明细表'!DJ7</f>
        <v>0.0</v>
      </c>
    </row>
    <row r="8" customHeight="true" ht="15.0">
      <c r="A8" s="194" t="inlineStr">
        <is>
          <t>注：本表为自动生成表。</t>
        </is>
      </c>
      <c r="B8" s="68"/>
      <c r="C8" s="68"/>
      <c r="D8" s="68"/>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'Z10_2 政府性基金预算财政拨款项目支出决算明细表'!L6 + 'Z10_2 政府性基金预算财政拨款项目支出决算明细表'!Z6 + 'Z10_2 政府性基金预算财政拨款项目支出决算明细表'!BB6 + 'Z10_2 政府性基金预算财政拨款项目支出决算明细表'!BO6 + 'Z10_2 政府性基金预算财政拨款项目支出决算明细表'!CG6 + 'Z10_2 政府性基金预算财政拨款项目支出决算明细表'!DA6 + 'Z10_2 政府性基金预算财政拨款项目支出决算明细表'!DG6 + 'Z10_2 政府性基金预算财政拨款项目支出决算明细表'!DK6</f>
        <v>426328.77</v>
      </c>
      <c r="L6" s="24" t="n">
        <f>SUM('Z10_2 政府性基金预算财政拨款项目支出决算明细表'!L7)</f>
        <v>0.0</v>
      </c>
      <c r="M6" s="24" t="n">
        <f>SUM('Z10_2 政府性基金预算财政拨款项目支出决算明细表'!M7)</f>
        <v>0.0</v>
      </c>
      <c r="N6" s="24" t="n">
        <f>SUM('Z10_2 政府性基金预算财政拨款项目支出决算明细表'!N7)</f>
        <v>0.0</v>
      </c>
      <c r="O6" s="24" t="n">
        <f>SUM('Z10_2 政府性基金预算财政拨款项目支出决算明细表'!O7)</f>
        <v>0.0</v>
      </c>
      <c r="P6" s="24" t="n">
        <f>SUM('Z10_2 政府性基金预算财政拨款项目支出决算明细表'!P7)</f>
        <v>0.0</v>
      </c>
      <c r="Q6" s="24" t="n">
        <f>SUM('Z10_2 政府性基金预算财政拨款项目支出决算明细表'!Q7)</f>
        <v>0.0</v>
      </c>
      <c r="R6" s="24" t="n">
        <f>SUM('Z10_2 政府性基金预算财政拨款项目支出决算明细表'!R7)</f>
        <v>0.0</v>
      </c>
      <c r="S6" s="24" t="n">
        <f>SUM('Z10_2 政府性基金预算财政拨款项目支出决算明细表'!S7)</f>
        <v>0.0</v>
      </c>
      <c r="T6" s="24" t="n">
        <f>SUM('Z10_2 政府性基金预算财政拨款项目支出决算明细表'!T7)</f>
        <v>0.0</v>
      </c>
      <c r="U6" s="24" t="n">
        <f>SUM('Z10_2 政府性基金预算财政拨款项目支出决算明细表'!U7)</f>
        <v>0.0</v>
      </c>
      <c r="V6" s="24" t="n">
        <f>SUM('Z10_2 政府性基金预算财政拨款项目支出决算明细表'!V7)</f>
        <v>0.0</v>
      </c>
      <c r="W6" s="24" t="n">
        <f>SUM('Z10_2 政府性基金预算财政拨款项目支出决算明细表'!W7)</f>
        <v>0.0</v>
      </c>
      <c r="X6" s="24" t="n">
        <f>SUM('Z10_2 政府性基金预算财政拨款项目支出决算明细表'!X7)</f>
        <v>0.0</v>
      </c>
      <c r="Y6" s="24" t="n">
        <f>SUM('Z10_2 政府性基金预算财政拨款项目支出决算明细表'!Y7)</f>
        <v>0.0</v>
      </c>
      <c r="Z6" s="24" t="n">
        <f>SUM('Z10_2 政府性基金预算财政拨款项目支出决算明细表'!Z7)</f>
        <v>276328.77</v>
      </c>
      <c r="AA6" s="24" t="n">
        <f>SUM('Z10_2 政府性基金预算财政拨款项目支出决算明细表'!AA7)</f>
        <v>0.0</v>
      </c>
      <c r="AB6" s="24" t="n">
        <f>SUM('Z10_2 政府性基金预算财政拨款项目支出决算明细表'!AB7)</f>
        <v>0.0</v>
      </c>
      <c r="AC6" s="24" t="n">
        <f>SUM('Z10_2 政府性基金预算财政拨款项目支出决算明细表'!AC7)</f>
        <v>0.0</v>
      </c>
      <c r="AD6" s="24" t="n">
        <f>SUM('Z10_2 政府性基金预算财政拨款项目支出决算明细表'!AD7)</f>
        <v>0.0</v>
      </c>
      <c r="AE6" s="24" t="n">
        <f>SUM('Z10_2 政府性基金预算财政拨款项目支出决算明细表'!AE7)</f>
        <v>0.0</v>
      </c>
      <c r="AF6" s="24" t="n">
        <f>SUM('Z10_2 政府性基金预算财政拨款项目支出决算明细表'!AF7)</f>
        <v>0.0</v>
      </c>
      <c r="AG6" s="24" t="n">
        <f>SUM('Z10_2 政府性基金预算财政拨款项目支出决算明细表'!AG7)</f>
        <v>0.0</v>
      </c>
      <c r="AH6" s="24" t="n">
        <f>SUM('Z10_2 政府性基金预算财政拨款项目支出决算明细表'!AH7)</f>
        <v>0.0</v>
      </c>
      <c r="AI6" s="24" t="n">
        <f>SUM('Z10_2 政府性基金预算财政拨款项目支出决算明细表'!AI7)</f>
        <v>0.0</v>
      </c>
      <c r="AJ6" s="24" t="n">
        <f>SUM('Z10_2 政府性基金预算财政拨款项目支出决算明细表'!AJ7)</f>
        <v>0.0</v>
      </c>
      <c r="AK6" s="24" t="n">
        <f>SUM('Z10_2 政府性基金预算财政拨款项目支出决算明细表'!AK7)</f>
        <v>0.0</v>
      </c>
      <c r="AL6" s="24" t="n">
        <f>SUM('Z10_2 政府性基金预算财政拨款项目支出决算明细表'!AL7)</f>
        <v>0.0</v>
      </c>
      <c r="AM6" s="24" t="n">
        <f>SUM('Z10_2 政府性基金预算财政拨款项目支出决算明细表'!AM7)</f>
        <v>0.0</v>
      </c>
      <c r="AN6" s="24" t="n">
        <f>SUM('Z10_2 政府性基金预算财政拨款项目支出决算明细表'!AN7)</f>
        <v>0.0</v>
      </c>
      <c r="AO6" s="24" t="n">
        <f>SUM('Z10_2 政府性基金预算财政拨款项目支出决算明细表'!AO7)</f>
        <v>0.0</v>
      </c>
      <c r="AP6" s="24" t="n">
        <f>SUM('Z10_2 政府性基金预算财政拨款项目支出决算明细表'!AP7)</f>
        <v>0.0</v>
      </c>
      <c r="AQ6" s="24" t="n">
        <f>SUM('Z10_2 政府性基金预算财政拨款项目支出决算明细表'!AQ7)</f>
        <v>0.0</v>
      </c>
      <c r="AR6" s="24" t="n">
        <f>SUM('Z10_2 政府性基金预算财政拨款项目支出决算明细表'!AR7)</f>
        <v>0.0</v>
      </c>
      <c r="AS6" s="24" t="n">
        <f>SUM('Z10_2 政府性基金预算财政拨款项目支出决算明细表'!AS7)</f>
        <v>0.0</v>
      </c>
      <c r="AT6" s="24" t="n">
        <f>SUM('Z10_2 政府性基金预算财政拨款项目支出决算明细表'!AT7)</f>
        <v>0.0</v>
      </c>
      <c r="AU6" s="24" t="n">
        <f>SUM('Z10_2 政府性基金预算财政拨款项目支出决算明细表'!AU7)</f>
        <v>276328.77</v>
      </c>
      <c r="AV6" s="24" t="n">
        <f>SUM('Z10_2 政府性基金预算财政拨款项目支出决算明细表'!AV7)</f>
        <v>0.0</v>
      </c>
      <c r="AW6" s="24" t="n">
        <f>SUM('Z10_2 政府性基金预算财政拨款项目支出决算明细表'!AW7)</f>
        <v>0.0</v>
      </c>
      <c r="AX6" s="24" t="n">
        <f>SUM('Z10_2 政府性基金预算财政拨款项目支出决算明细表'!AX7)</f>
        <v>0.0</v>
      </c>
      <c r="AY6" s="24" t="n">
        <f>SUM('Z10_2 政府性基金预算财政拨款项目支出决算明细表'!AY7)</f>
        <v>0.0</v>
      </c>
      <c r="AZ6" s="24" t="n">
        <f>SUM('Z10_2 政府性基金预算财政拨款项目支出决算明细表'!AZ7)</f>
        <v>0.0</v>
      </c>
      <c r="BA6" s="24" t="n">
        <f>SUM('Z10_2 政府性基金预算财政拨款项目支出决算明细表'!BA7)</f>
        <v>0.0</v>
      </c>
      <c r="BB6" s="24" t="n">
        <f>SUM('Z10_2 政府性基金预算财政拨款项目支出决算明细表'!BB7)</f>
        <v>0.0</v>
      </c>
      <c r="BC6" s="24" t="n">
        <f>SUM('Z10_2 政府性基金预算财政拨款项目支出决算明细表'!BC7)</f>
        <v>0.0</v>
      </c>
      <c r="BD6" s="24" t="n">
        <f>SUM('Z10_2 政府性基金预算财政拨款项目支出决算明细表'!BD7)</f>
        <v>0.0</v>
      </c>
      <c r="BE6" s="24" t="n">
        <f>SUM('Z10_2 政府性基金预算财政拨款项目支出决算明细表'!BE7)</f>
        <v>0.0</v>
      </c>
      <c r="BF6" s="24" t="n">
        <f>SUM('Z10_2 政府性基金预算财政拨款项目支出决算明细表'!BF7)</f>
        <v>0.0</v>
      </c>
      <c r="BG6" s="24" t="n">
        <f>SUM('Z10_2 政府性基金预算财政拨款项目支出决算明细表'!BG7)</f>
        <v>0.0</v>
      </c>
      <c r="BH6" s="24" t="n">
        <f>SUM('Z10_2 政府性基金预算财政拨款项目支出决算明细表'!BH7)</f>
        <v>0.0</v>
      </c>
      <c r="BI6" s="24" t="n">
        <f>SUM('Z10_2 政府性基金预算财政拨款项目支出决算明细表'!BI7)</f>
        <v>0.0</v>
      </c>
      <c r="BJ6" s="24" t="n">
        <f>SUM('Z10_2 政府性基金预算财政拨款项目支出决算明细表'!BJ7)</f>
        <v>0.0</v>
      </c>
      <c r="BK6" s="24" t="n">
        <f>SUM('Z10_2 政府性基金预算财政拨款项目支出决算明细表'!BK7)</f>
        <v>0.0</v>
      </c>
      <c r="BL6" s="24" t="n">
        <f>SUM('Z10_2 政府性基金预算财政拨款项目支出决算明细表'!BL7)</f>
        <v>0.0</v>
      </c>
      <c r="BM6" s="24" t="n">
        <f>SUM('Z10_2 政府性基金预算财政拨款项目支出决算明细表'!BM7)</f>
        <v>0.0</v>
      </c>
      <c r="BN6" s="24" t="n">
        <f>SUM('Z10_2 政府性基金预算财政拨款项目支出决算明细表'!BN7)</f>
        <v>0.0</v>
      </c>
      <c r="BO6" s="24" t="n">
        <f>SUM('Z10_2 政府性基金预算财政拨款项目支出决算明细表'!BO7)</f>
        <v>0.0</v>
      </c>
      <c r="BP6" s="24" t="n">
        <f>SUM('Z10_2 政府性基金预算财政拨款项目支出决算明细表'!BP7)</f>
        <v>0.0</v>
      </c>
      <c r="BQ6" s="24" t="n">
        <f>SUM('Z10_2 政府性基金预算财政拨款项目支出决算明细表'!BQ7)</f>
        <v>0.0</v>
      </c>
      <c r="BR6" s="24" t="n">
        <f>SUM('Z10_2 政府性基金预算财政拨款项目支出决算明细表'!BR7)</f>
        <v>0.0</v>
      </c>
      <c r="BS6" s="24" t="n">
        <f>SUM('Z10_2 政府性基金预算财政拨款项目支出决算明细表'!BS7)</f>
        <v>0.0</v>
      </c>
      <c r="BT6" s="28" t="inlineStr">
        <is>
          <t>—</t>
        </is>
      </c>
      <c r="BU6" s="28" t="inlineStr">
        <is>
          <t>—</t>
        </is>
      </c>
      <c r="BV6" s="28" t="inlineStr">
        <is>
          <t>—</t>
        </is>
      </c>
      <c r="BW6" s="28" t="inlineStr">
        <is>
          <t>—</t>
        </is>
      </c>
      <c r="BX6" s="28" t="inlineStr">
        <is>
          <t>—</t>
        </is>
      </c>
      <c r="BY6" s="28" t="inlineStr">
        <is>
          <t>—</t>
        </is>
      </c>
      <c r="BZ6" s="28" t="inlineStr">
        <is>
          <t>—</t>
        </is>
      </c>
      <c r="CA6" s="28" t="inlineStr">
        <is>
          <t>—</t>
        </is>
      </c>
      <c r="CB6" s="28" t="inlineStr">
        <is>
          <t>—</t>
        </is>
      </c>
      <c r="CC6" s="28" t="inlineStr">
        <is>
          <t>—</t>
        </is>
      </c>
      <c r="CD6" s="28" t="inlineStr">
        <is>
          <t>—</t>
        </is>
      </c>
      <c r="CE6" s="28" t="inlineStr">
        <is>
          <t>—</t>
        </is>
      </c>
      <c r="CF6" s="28" t="inlineStr">
        <is>
          <t>—</t>
        </is>
      </c>
      <c r="CG6" s="24" t="n">
        <f>SUM('Z10_2 政府性基金预算财政拨款项目支出决算明细表'!CG7)</f>
        <v>150000.0</v>
      </c>
      <c r="CH6" s="24" t="n">
        <f>SUM('Z10_2 政府性基金预算财政拨款项目支出决算明细表'!CH7)</f>
        <v>0.0</v>
      </c>
      <c r="CI6" s="24" t="n">
        <f>SUM('Z10_2 政府性基金预算财政拨款项目支出决算明细表'!CI7)</f>
        <v>0.0</v>
      </c>
      <c r="CJ6" s="24" t="n">
        <f>SUM('Z10_2 政府性基金预算财政拨款项目支出决算明细表'!CJ7)</f>
        <v>0.0</v>
      </c>
      <c r="CK6" s="24" t="n">
        <f>SUM('Z10_2 政府性基金预算财政拨款项目支出决算明细表'!CK7)</f>
        <v>150000.0</v>
      </c>
      <c r="CL6" s="24" t="n">
        <f>SUM('Z10_2 政府性基金预算财政拨款项目支出决算明细表'!CL7)</f>
        <v>0.0</v>
      </c>
      <c r="CM6" s="24" t="n">
        <f>SUM('Z10_2 政府性基金预算财政拨款项目支出决算明细表'!CM7)</f>
        <v>0.0</v>
      </c>
      <c r="CN6" s="24" t="n">
        <f>SUM('Z10_2 政府性基金预算财政拨款项目支出决算明细表'!CN7)</f>
        <v>0.0</v>
      </c>
      <c r="CO6" s="24" t="n">
        <f>SUM('Z10_2 政府性基金预算财政拨款项目支出决算明细表'!CO7)</f>
        <v>0.0</v>
      </c>
      <c r="CP6" s="24" t="n">
        <f>SUM('Z10_2 政府性基金预算财政拨款项目支出决算明细表'!CP7)</f>
        <v>0.0</v>
      </c>
      <c r="CQ6" s="24" t="n">
        <f>SUM('Z10_2 政府性基金预算财政拨款项目支出决算明细表'!CQ7)</f>
        <v>0.0</v>
      </c>
      <c r="CR6" s="24" t="n">
        <f>SUM('Z10_2 政府性基金预算财政拨款项目支出决算明细表'!CR7)</f>
        <v>0.0</v>
      </c>
      <c r="CS6" s="24" t="n">
        <f>SUM('Z10_2 政府性基金预算财政拨款项目支出决算明细表'!CS7)</f>
        <v>0.0</v>
      </c>
      <c r="CT6" s="24" t="n">
        <f>SUM('Z10_2 政府性基金预算财政拨款项目支出决算明细表'!CT7)</f>
        <v>0.0</v>
      </c>
      <c r="CU6" s="24" t="n">
        <f>SUM('Z10_2 政府性基金预算财政拨款项目支出决算明细表'!CU7)</f>
        <v>0.0</v>
      </c>
      <c r="CV6" s="24" t="n">
        <f>SUM('Z10_2 政府性基金预算财政拨款项目支出决算明细表'!CV7)</f>
        <v>0.0</v>
      </c>
      <c r="CW6" s="24" t="n">
        <f>SUM('Z10_2 政府性基金预算财政拨款项目支出决算明细表'!CW7)</f>
        <v>0.0</v>
      </c>
      <c r="CX6" s="28" t="inlineStr">
        <is>
          <t>一</t>
        </is>
      </c>
      <c r="CY6" s="28" t="inlineStr">
        <is>
          <t>一</t>
        </is>
      </c>
      <c r="CZ6" s="28" t="inlineStr">
        <is>
          <t>一</t>
        </is>
      </c>
      <c r="DA6" s="24" t="n">
        <f>('Z10_2 政府性基金预算财政拨款项目支出决算明细表'!DB6+'Z10_2 政府性基金预算财政拨款项目支出决算明细表'!DC6+'Z10_2 政府性基金预算财政拨款项目支出决算明细表'!DD6+'Z10_2 政府性基金预算财政拨款项目支出决算明细表'!DE6+'Z10_2 政府性基金预算财政拨款项目支出决算明细表'!DF6)</f>
        <v>0.0</v>
      </c>
      <c r="DB6" s="24" t="n">
        <f>SUM('Z10_2 政府性基金预算财政拨款项目支出决算明细表'!DB7)</f>
        <v>0.0</v>
      </c>
      <c r="DC6" s="24" t="n">
        <f>SUM('Z10_2 政府性基金预算财政拨款项目支出决算明细表'!DC7)</f>
        <v>0.0</v>
      </c>
      <c r="DD6" s="24" t="n">
        <f>SUM('Z10_2 政府性基金预算财政拨款项目支出决算明细表'!DD7)</f>
        <v>0.0</v>
      </c>
      <c r="DE6" s="24" t="n">
        <f>SUM('Z10_2 政府性基金预算财政拨款项目支出决算明细表'!DE7)</f>
        <v>0.0</v>
      </c>
      <c r="DF6" s="24" t="n">
        <f>SUM('Z10_2 政府性基金预算财政拨款项目支出决算明细表'!DF7)</f>
        <v>0.0</v>
      </c>
      <c r="DG6" s="24" t="n">
        <f>('Z10_2 政府性基金预算财政拨款项目支出决算明细表'!DH6+'Z10_2 政府性基金预算财政拨款项目支出决算明细表'!DI6+'Z10_2 政府性基金预算财政拨款项目支出决算明细表'!DJ6)</f>
        <v>0.0</v>
      </c>
      <c r="DH6" s="24" t="n">
        <f>SUM('Z10_2 政府性基金预算财政拨款项目支出决算明细表'!DH7)</f>
        <v>0.0</v>
      </c>
      <c r="DI6" s="24" t="n">
        <f>SUM('Z10_2 政府性基金预算财政拨款项目支出决算明细表'!DI7)</f>
        <v>0.0</v>
      </c>
      <c r="DJ6" s="24" t="n">
        <f>SUM('Z10_2 政府性基金预算财政拨款项目支出决算明细表'!DJ7)</f>
        <v>0.0</v>
      </c>
      <c r="DK6" s="24" t="n">
        <f>('Z10_2 政府性基金预算财政拨款项目支出决算明细表'!DL6+'Z10_2 政府性基金预算财政拨款项目支出决算明细表'!DM6+'Z10_2 政府性基金预算财政拨款项目支出决算明细表'!DN6+'Z10_2 政府性基金预算财政拨款项目支出决算明细表'!DO6+'Z10_2 政府性基金预算财政拨款项目支出决算明细表'!DP6)</f>
        <v>0.0</v>
      </c>
      <c r="DL6" s="24" t="n">
        <f>SUM('Z10_2 政府性基金预算财政拨款项目支出决算明细表'!DL7)</f>
        <v>0.0</v>
      </c>
      <c r="DM6" s="24" t="n">
        <f>SUM('Z10_2 政府性基金预算财政拨款项目支出决算明细表'!DM7)</f>
        <v>0.0</v>
      </c>
      <c r="DN6" s="24" t="n">
        <f>SUM('Z10_2 政府性基金预算财政拨款项目支出决算明细表'!DN7)</f>
        <v>0.0</v>
      </c>
      <c r="DO6" s="24" t="n">
        <f>SUM('Z10_2 政府性基金预算财政拨款项目支出决算明细表'!DO7)</f>
        <v>0.0</v>
      </c>
      <c r="DP6" s="26" t="n">
        <f>SUM('Z10_2 政府性基金预算财政拨款项目支出决算明细表'!DP7)</f>
        <v>0.0</v>
      </c>
    </row>
    <row r="7" customHeight="true" ht="15.0">
      <c r="A7" s="172" t="inlineStr">
        <is>
          <t>2120899</t>
        </is>
      </c>
      <c r="B7" s="174"/>
      <c r="C7" s="174"/>
      <c r="D7" s="172" t="inlineStr">
        <is>
          <t>碧桂园、御龙湾小区生活污水处理工程款</t>
        </is>
      </c>
      <c r="E7" s="172"/>
      <c r="F7" s="172" t="inlineStr">
        <is>
          <t>特定目标类</t>
        </is>
      </c>
      <c r="G7" s="172"/>
      <c r="H7" s="172"/>
      <c r="I7" s="172" t="inlineStr">
        <is>
          <t>财政安排的基建项目</t>
        </is>
      </c>
      <c r="J7" s="172" t="inlineStr">
        <is>
          <t>否</t>
        </is>
      </c>
      <c r="K7" s="24" t="n">
        <f>'Z10_2 政府性基金预算财政拨款项目支出决算明细表'!L7 + 'Z10_2 政府性基金预算财政拨款项目支出决算明细表'!Z7 + 'Z10_2 政府性基金预算财政拨款项目支出决算明细表'!BB7 + 'Z10_2 政府性基金预算财政拨款项目支出决算明细表'!BO7 + 'Z10_2 政府性基金预算财政拨款项目支出决算明细表'!CG7 + 'Z10_2 政府性基金预算财政拨款项目支出决算明细表'!DA7 + 'Z10_2 政府性基金预算财政拨款项目支出决算明细表'!DG7 + 'Z10_2 政府性基金预算财政拨款项目支出决算明细表'!DK7</f>
        <v>426328.77</v>
      </c>
      <c r="L7" s="24" t="n">
        <f>('Z10_2 政府性基金预算财政拨款项目支出决算明细表'!M7+'Z10_2 政府性基金预算财政拨款项目支出决算明细表'!N7+'Z10_2 政府性基金预算财政拨款项目支出决算明细表'!O7+'Z10_2 政府性基金预算财政拨款项目支出决算明细表'!P7+'Z10_2 政府性基金预算财政拨款项目支出决算明细表'!Q7+'Z10_2 政府性基金预算财政拨款项目支出决算明细表'!R7+'Z10_2 政府性基金预算财政拨款项目支出决算明细表'!S7+'Z10_2 政府性基金预算财政拨款项目支出决算明细表'!T7+'Z10_2 政府性基金预算财政拨款项目支出决算明细表'!U7+'Z10_2 政府性基金预算财政拨款项目支出决算明细表'!V7+'Z10_2 政府性基金预算财政拨款项目支出决算明细表'!W7+'Z10_2 政府性基金预算财政拨款项目支出决算明细表'!X7+'Z10_2 政府性基金预算财政拨款项目支出决算明细表'!Y7)</f>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f>('Z10_2 政府性基金预算财政拨款项目支出决算明细表'!AA7+'Z10_2 政府性基金预算财政拨款项目支出决算明细表'!AB7+'Z10_2 政府性基金预算财政拨款项目支出决算明细表'!AC7+'Z10_2 政府性基金预算财政拨款项目支出决算明细表'!AD7+'Z10_2 政府性基金预算财政拨款项目支出决算明细表'!AE7+'Z10_2 政府性基金预算财政拨款项目支出决算明细表'!AF7+'Z10_2 政府性基金预算财政拨款项目支出决算明细表'!AG7+'Z10_2 政府性基金预算财政拨款项目支出决算明细表'!AH7+'Z10_2 政府性基金预算财政拨款项目支出决算明细表'!AI7+'Z10_2 政府性基金预算财政拨款项目支出决算明细表'!AJ7+'Z10_2 政府性基金预算财政拨款项目支出决算明细表'!AK7+'Z10_2 政府性基金预算财政拨款项目支出决算明细表'!AL7+'Z10_2 政府性基金预算财政拨款项目支出决算明细表'!AM7+'Z10_2 政府性基金预算财政拨款项目支出决算明细表'!AN7+'Z10_2 政府性基金预算财政拨款项目支出决算明细表'!AO7+'Z10_2 政府性基金预算财政拨款项目支出决算明细表'!AP7+'Z10_2 政府性基金预算财政拨款项目支出决算明细表'!AQ7+'Z10_2 政府性基金预算财政拨款项目支出决算明细表'!AR7+'Z10_2 政府性基金预算财政拨款项目支出决算明细表'!AS7+'Z10_2 政府性基金预算财政拨款项目支出决算明细表'!AT7+'Z10_2 政府性基金预算财政拨款项目支出决算明细表'!AU7+'Z10_2 政府性基金预算财政拨款项目支出决算明细表'!AV7+'Z10_2 政府性基金预算财政拨款项目支出决算明细表'!AW7+'Z10_2 政府性基金预算财政拨款项目支出决算明细表'!AX7+'Z10_2 政府性基金预算财政拨款项目支出决算明细表'!AY7+'Z10_2 政府性基金预算财政拨款项目支出决算明细表'!AZ7+'Z10_2 政府性基金预算财政拨款项目支出决算明细表'!BA7)</f>
        <v>276328.77</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276328.77</v>
      </c>
      <c r="AV7" s="24" t="n">
        <v>0.0</v>
      </c>
      <c r="AW7" s="24" t="n">
        <v>0.0</v>
      </c>
      <c r="AX7" s="24" t="n">
        <v>0.0</v>
      </c>
      <c r="AY7" s="24" t="n">
        <v>0.0</v>
      </c>
      <c r="AZ7" s="24" t="n">
        <v>0.0</v>
      </c>
      <c r="BA7" s="24" t="n">
        <v>0.0</v>
      </c>
      <c r="BB7" s="24" t="n">
        <f>('Z10_2 政府性基金预算财政拨款项目支出决算明细表'!BC7+'Z10_2 政府性基金预算财政拨款项目支出决算明细表'!BD7+'Z10_2 政府性基金预算财政拨款项目支出决算明细表'!BE7+'Z10_2 政府性基金预算财政拨款项目支出决算明细表'!BF7+'Z10_2 政府性基金预算财政拨款项目支出决算明细表'!BG7+'Z10_2 政府性基金预算财政拨款项目支出决算明细表'!BH7+'Z10_2 政府性基金预算财政拨款项目支出决算明细表'!BI7+'Z10_2 政府性基金预算财政拨款项目支出决算明细表'!BJ7+'Z10_2 政府性基金预算财政拨款项目支出决算明细表'!BK7+'Z10_2 政府性基金预算财政拨款项目支出决算明细表'!BL7+'Z10_2 政府性基金预算财政拨款项目支出决算明细表'!BM7+'Z10_2 政府性基金预算财政拨款项目支出决算明细表'!BN7)</f>
        <v>0.0</v>
      </c>
      <c r="BC7" s="24" t="n">
        <v>0.0</v>
      </c>
      <c r="BD7" s="24" t="n">
        <v>0.0</v>
      </c>
      <c r="BE7" s="24" t="n">
        <v>0.0</v>
      </c>
      <c r="BF7" s="24" t="n">
        <v>0.0</v>
      </c>
      <c r="BG7" s="24" t="n">
        <v>0.0</v>
      </c>
      <c r="BH7" s="24" t="n">
        <v>0.0</v>
      </c>
      <c r="BI7" s="24" t="n">
        <v>0.0</v>
      </c>
      <c r="BJ7" s="24" t="n">
        <v>0.0</v>
      </c>
      <c r="BK7" s="24" t="n">
        <v>0.0</v>
      </c>
      <c r="BL7" s="24" t="n">
        <v>0.0</v>
      </c>
      <c r="BM7" s="24" t="n">
        <v>0.0</v>
      </c>
      <c r="BN7" s="24" t="n">
        <v>0.0</v>
      </c>
      <c r="BO7" s="24" t="n">
        <f>('Z10_2 政府性基金预算财政拨款项目支出决算明细表'!BP7+'Z10_2 政府性基金预算财政拨款项目支出决算明细表'!BQ7+'Z10_2 政府性基金预算财政拨款项目支出决算明细表'!BR7+'Z10_2 政府性基金预算财政拨款项目支出决算明细表'!BS7)</f>
        <v>0.0</v>
      </c>
      <c r="BP7" s="24" t="n">
        <v>0.0</v>
      </c>
      <c r="BQ7" s="24" t="n">
        <v>0.0</v>
      </c>
      <c r="BR7" s="24" t="n">
        <v>0.0</v>
      </c>
      <c r="BS7" s="24" t="n">
        <v>0.0</v>
      </c>
      <c r="BT7" s="28" t="inlineStr">
        <is>
          <t>—</t>
        </is>
      </c>
      <c r="BU7" s="28" t="inlineStr">
        <is>
          <t>—</t>
        </is>
      </c>
      <c r="BV7" s="28" t="inlineStr">
        <is>
          <t>—</t>
        </is>
      </c>
      <c r="BW7" s="28" t="inlineStr">
        <is>
          <t>—</t>
        </is>
      </c>
      <c r="BX7" s="28" t="inlineStr">
        <is>
          <t>—</t>
        </is>
      </c>
      <c r="BY7" s="28" t="inlineStr">
        <is>
          <t>—</t>
        </is>
      </c>
      <c r="BZ7" s="28" t="inlineStr">
        <is>
          <t>—</t>
        </is>
      </c>
      <c r="CA7" s="28" t="inlineStr">
        <is>
          <t>—</t>
        </is>
      </c>
      <c r="CB7" s="28" t="inlineStr">
        <is>
          <t>—</t>
        </is>
      </c>
      <c r="CC7" s="28" t="inlineStr">
        <is>
          <t>—</t>
        </is>
      </c>
      <c r="CD7" s="28" t="inlineStr">
        <is>
          <t>—</t>
        </is>
      </c>
      <c r="CE7" s="28" t="inlineStr">
        <is>
          <t>—</t>
        </is>
      </c>
      <c r="CF7" s="28" t="inlineStr">
        <is>
          <t>—</t>
        </is>
      </c>
      <c r="CG7" s="24" t="n">
        <f>('Z10_2 政府性基金预算财政拨款项目支出决算明细表'!CH7+'Z10_2 政府性基金预算财政拨款项目支出决算明细表'!CI7+'Z10_2 政府性基金预算财政拨款项目支出决算明细表'!CJ7+'Z10_2 政府性基金预算财政拨款项目支出决算明细表'!CK7+'Z10_2 政府性基金预算财政拨款项目支出决算明细表'!CL7+'Z10_2 政府性基金预算财政拨款项目支出决算明细表'!CM7+'Z10_2 政府性基金预算财政拨款项目支出决算明细表'!CN7+'Z10_2 政府性基金预算财政拨款项目支出决算明细表'!CO7+'Z10_2 政府性基金预算财政拨款项目支出决算明细表'!CP7+'Z10_2 政府性基金预算财政拨款项目支出决算明细表'!CQ7+'Z10_2 政府性基金预算财政拨款项目支出决算明细表'!CR7+'Z10_2 政府性基金预算财政拨款项目支出决算明细表'!CS7+'Z10_2 政府性基金预算财政拨款项目支出决算明细表'!CT7+'Z10_2 政府性基金预算财政拨款项目支出决算明细表'!CU7+'Z10_2 政府性基金预算财政拨款项目支出决算明细表'!CV7+'Z10_2 政府性基金预算财政拨款项目支出决算明细表'!CW7)</f>
        <v>150000.0</v>
      </c>
      <c r="CH7" s="24" t="n">
        <v>0.0</v>
      </c>
      <c r="CI7" s="24" t="n">
        <v>0.0</v>
      </c>
      <c r="CJ7" s="24" t="n">
        <v>0.0</v>
      </c>
      <c r="CK7" s="24" t="n">
        <v>150000.0</v>
      </c>
      <c r="CL7" s="24" t="n">
        <v>0.0</v>
      </c>
      <c r="CM7" s="24" t="n">
        <v>0.0</v>
      </c>
      <c r="CN7" s="24" t="n">
        <v>0.0</v>
      </c>
      <c r="CO7" s="24" t="n">
        <v>0.0</v>
      </c>
      <c r="CP7" s="24" t="n">
        <v>0.0</v>
      </c>
      <c r="CQ7" s="24" t="n">
        <v>0.0</v>
      </c>
      <c r="CR7" s="24" t="n">
        <v>0.0</v>
      </c>
      <c r="CS7" s="24" t="n">
        <v>0.0</v>
      </c>
      <c r="CT7" s="24" t="n">
        <v>0.0</v>
      </c>
      <c r="CU7" s="24" t="n">
        <v>0.0</v>
      </c>
      <c r="CV7" s="24" t="n">
        <v>0.0</v>
      </c>
      <c r="CW7" s="24" t="n">
        <v>0.0</v>
      </c>
      <c r="CX7" s="28" t="inlineStr">
        <is>
          <t>一</t>
        </is>
      </c>
      <c r="CY7" s="28" t="inlineStr">
        <is>
          <t>一</t>
        </is>
      </c>
      <c r="CZ7" s="28" t="inlineStr">
        <is>
          <t>一</t>
        </is>
      </c>
      <c r="DA7" s="24" t="n">
        <f>('Z10_2 政府性基金预算财政拨款项目支出决算明细表'!DB7+'Z10_2 政府性基金预算财政拨款项目支出决算明细表'!DC7+'Z10_2 政府性基金预算财政拨款项目支出决算明细表'!DD7+'Z10_2 政府性基金预算财政拨款项目支出决算明细表'!DE7+'Z10_2 政府性基金预算财政拨款项目支出决算明细表'!DF7)</f>
        <v>0.0</v>
      </c>
      <c r="DB7" s="24" t="n">
        <v>0.0</v>
      </c>
      <c r="DC7" s="24" t="n">
        <v>0.0</v>
      </c>
      <c r="DD7" s="24" t="n">
        <v>0.0</v>
      </c>
      <c r="DE7" s="24" t="n">
        <v>0.0</v>
      </c>
      <c r="DF7" s="24" t="n">
        <v>0.0</v>
      </c>
      <c r="DG7" s="24" t="n">
        <f>('Z10_2 政府性基金预算财政拨款项目支出决算明细表'!DH7+'Z10_2 政府性基金预算财政拨款项目支出决算明细表'!DI7+'Z10_2 政府性基金预算财政拨款项目支出决算明细表'!DJ7)</f>
        <v>0.0</v>
      </c>
      <c r="DH7" s="24" t="n">
        <v>0.0</v>
      </c>
      <c r="DI7" s="24" t="n">
        <v>0.0</v>
      </c>
      <c r="DJ7" s="24" t="n">
        <v>0.0</v>
      </c>
      <c r="DK7" s="24" t="n">
        <f>('Z10_2 政府性基金预算财政拨款项目支出决算明细表'!DL7+'Z10_2 政府性基金预算财政拨款项目支出决算明细表'!DM7+'Z10_2 政府性基金预算财政拨款项目支出决算明细表'!DN7+'Z10_2 政府性基金预算财政拨款项目支出决算明细表'!DO7+'Z10_2 政府性基金预算财政拨款项目支出决算明细表'!DP7)</f>
        <v>0.0</v>
      </c>
      <c r="DL7" s="24" t="n">
        <v>0.0</v>
      </c>
      <c r="DM7" s="24" t="n">
        <v>0.0</v>
      </c>
      <c r="DN7" s="24" t="n">
        <v>0.0</v>
      </c>
      <c r="DO7" s="24" t="n">
        <v>0.0</v>
      </c>
      <c r="DP7" s="26"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HIDDENSHEETNAME!$O$2:$O$3</formula1>
    </dataValidation>
    <dataValidation type="list" sqref="I7" allowBlank="true" errorStyle="stop">
      <formula1>HIDDENSHEETNAME!$N$2:$N$5</formula1>
    </dataValidation>
    <dataValidation type="list" sqref="J7" allowBlank="true" errorStyle="stop">
      <formula1>HIDDENSHEETNAME!$C$2:$C$3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101070.2</v>
      </c>
      <c r="E9" s="118" t="inlineStr">
        <is>
          <t>—</t>
        </is>
      </c>
      <c r="F9" s="108" t="n">
        <v>101070.2</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0.0</v>
      </c>
      <c r="D15" s="108" t="n">
        <v>0.0</v>
      </c>
      <c r="E15" s="228"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35436.39</v>
      </c>
      <c r="E20" s="118" t="inlineStr">
        <is>
          <t>—</t>
        </is>
      </c>
      <c r="F20" s="108" t="n">
        <v>70872.78</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65633.81</v>
      </c>
      <c r="E21" s="118" t="inlineStr">
        <is>
          <t>—</t>
        </is>
      </c>
      <c r="F21" s="108" t="n">
        <f>'F01 预算支出相关信息表'!F9 - 'F01 预算支出相关信息表'!F20</f>
        <v>30197.42</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0.0</v>
      </c>
      <c r="F7" s="228" t="n">
        <f>SUM('F02 基本数字表'!F8)</f>
        <v>0.0</v>
      </c>
      <c r="G7" s="228" t="n">
        <f>('F02 基本数字表'!H7+'F02 基本数字表'!I7+'F02 基本数字表'!J7)</f>
        <v>0.0</v>
      </c>
      <c r="H7" s="228" t="n">
        <f>SUM('F02 基本数字表'!H8)</f>
        <v>0.0</v>
      </c>
      <c r="I7" s="228" t="n">
        <f>'F02 基本数字表'!P7 + 'F02 基本数字表'!W7 + 'F02 基本数字表'!AA7</f>
        <v>0.0</v>
      </c>
      <c r="J7" s="228" t="n">
        <f>'F02 基本数字表'!Q7 + 'F02 基本数字表'!X7 + 'F02 基本数字表'!AB7</f>
        <v>0.0</v>
      </c>
      <c r="K7" s="228" t="n">
        <f>'F02 基本数字表'!L7 + 'F02 基本数字表'!P7 + 'F02 基本数字表'!Q7</f>
        <v>0.0</v>
      </c>
      <c r="L7" s="228" t="n">
        <f>SUM('F02 基本数字表'!L8)</f>
        <v>0.0</v>
      </c>
      <c r="M7" s="228" t="n">
        <f>SUM('F02 基本数字表'!M8)</f>
        <v>0.0</v>
      </c>
      <c r="N7" s="228" t="n">
        <f>SUM('F02 基本数字表'!N8)</f>
        <v>0.0</v>
      </c>
      <c r="O7" s="228" t="n">
        <f>SUM('F02 基本数字表'!O8)</f>
        <v>0.0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0.0</v>
      </c>
      <c r="AD7" s="228" t="n">
        <f>SUM('F02 基本数字表'!AD8)</f>
        <v>0.0</v>
      </c>
      <c r="AE7" s="228" t="n">
        <f>SUM('F02 基本数字表'!AE8)</f>
        <v>0.0</v>
      </c>
      <c r="AF7" s="228" t="n">
        <f>SUM('F02 基本数字表'!AF8)</f>
        <v>0.0</v>
      </c>
      <c r="AG7" s="268" t="n">
        <f>SUM('F02 基本数字表'!AG8)</f>
        <v>0.0</v>
      </c>
    </row>
    <row r="8" customHeight="true" ht="15.0">
      <c r="A8" s="270" t="inlineStr">
        <is>
          <t>2120104</t>
        </is>
      </c>
      <c r="B8" s="272"/>
      <c r="C8" s="272"/>
      <c r="D8" s="274" t="inlineStr">
        <is>
          <t>城管执法</t>
        </is>
      </c>
      <c r="E8" s="228" t="n">
        <v>0.0</v>
      </c>
      <c r="F8" s="228" t="n">
        <v>0.0</v>
      </c>
      <c r="G8" s="228" t="n">
        <f>('F02 基本数字表'!H8+'F02 基本数字表'!I8+'F02 基本数字表'!J8)</f>
        <v>0.0</v>
      </c>
      <c r="H8" s="228" t="n">
        <f>'F02 基本数字表'!L8 + 'F02 基本数字表'!S8 + 'F02 基本数字表'!Z8</f>
        <v>0.0</v>
      </c>
      <c r="I8" s="228" t="n">
        <f>'F02 基本数字表'!P8 + 'F02 基本数字表'!W8 + 'F02 基本数字表'!AA8</f>
        <v>0.0</v>
      </c>
      <c r="J8" s="228" t="n">
        <f>'F02 基本数字表'!Q8 + 'F02 基本数字表'!X8 + 'F02 基本数字表'!AB8</f>
        <v>0.0</v>
      </c>
      <c r="K8" s="228" t="n">
        <f>'F02 基本数字表'!L8 + 'F02 基本数字表'!P8 + 'F02 基本数字表'!Q8</f>
        <v>0.0</v>
      </c>
      <c r="L8" s="228" t="n">
        <f>('F02 基本数字表'!M8+'F02 基本数字表'!N8+'F02 基本数字表'!O8)</f>
        <v>0.0</v>
      </c>
      <c r="M8" s="228"/>
      <c r="N8" s="228" t="n">
        <v>0.0</v>
      </c>
      <c r="O8" s="228" t="n">
        <v>0.0</v>
      </c>
      <c r="P8" s="228"/>
      <c r="Q8" s="228"/>
      <c r="R8" s="228" t="n">
        <f>'F02 基本数字表'!S8 + 'F02 基本数字表'!W8 + 'F02 基本数字表'!X8</f>
        <v>0.0</v>
      </c>
      <c r="S8" s="228" t="n">
        <f>('F02 基本数字表'!T8+'F02 基本数字表'!U8+'F02 基本数字表'!V8)</f>
        <v>0.0</v>
      </c>
      <c r="T8" s="228"/>
      <c r="U8" s="228"/>
      <c r="V8" s="228"/>
      <c r="W8" s="228"/>
      <c r="X8" s="228"/>
      <c r="Y8" s="228" t="n">
        <f>('F02 基本数字表'!Z8+'F02 基本数字表'!AA8+'F02 基本数字表'!AB8)</f>
        <v>0.0</v>
      </c>
      <c r="Z8" s="228"/>
      <c r="AA8" s="228"/>
      <c r="AB8" s="228"/>
      <c r="AC8" s="228" t="n">
        <v>0.0</v>
      </c>
      <c r="AD8" s="228" t="n">
        <v>0.0</v>
      </c>
      <c r="AE8" s="228"/>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0.0</v>
      </c>
      <c r="D4" s="108" t="n">
        <f>'F03 机构运行信息表'!D5 + 'F03 机构运行信息表'!D6 + 'F03 机构运行信息表'!D9</f>
        <v>0.0</v>
      </c>
      <c r="E4" s="108" t="n">
        <f>'F03 机构运行信息表'!E5 + 'F03 机构运行信息表'!E6 + 'F03 机构运行信息表'!E9</f>
        <v>0.0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68" t="n">
        <v>0.0</v>
      </c>
    </row>
    <row r="9" customHeight="true" ht="15.0">
      <c r="A9" s="112" t="inlineStr">
        <is>
          <t xml:space="preserve">     3．公务接待费</t>
        </is>
      </c>
      <c r="B9" s="104" t="inlineStr">
        <is>
          <t>7</t>
        </is>
      </c>
      <c r="C9" s="108" t="n">
        <v>0.0</v>
      </c>
      <c r="D9" s="108" t="n">
        <v>0.0</v>
      </c>
      <c r="E9" s="108" t="n">
        <f>'F03 机构运行信息表'!E10 + 'F03 机构运行信息表'!E12</f>
        <v>0.0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0.0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0.0</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28"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28" t="n">
        <v>0.0</v>
      </c>
      <c r="F18" s="112" t="inlineStr">
        <is>
          <t xml:space="preserve">     3．政府采购服务支出</t>
        </is>
      </c>
      <c r="G18" s="104" t="inlineStr">
        <is>
          <t>43</t>
        </is>
      </c>
      <c r="H18" s="110" t="n">
        <v>0.0</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0.0</v>
      </c>
    </row>
    <row r="20" customHeight="true" ht="15.0">
      <c r="A20" s="112" t="inlineStr">
        <is>
          <t xml:space="preserve">     6．国内公务接待人次（人）</t>
        </is>
      </c>
      <c r="B20" s="104" t="inlineStr">
        <is>
          <t>18</t>
        </is>
      </c>
      <c r="C20" s="118" t="inlineStr">
        <is>
          <t>—</t>
        </is>
      </c>
      <c r="D20" s="118" t="inlineStr">
        <is>
          <t>—</t>
        </is>
      </c>
      <c r="E20" s="228" t="n">
        <v>0.0</v>
      </c>
      <c r="F20" s="112" t="inlineStr">
        <is>
          <t xml:space="preserve">        其中：授予小微企业合同金额</t>
        </is>
      </c>
      <c r="G20" s="104" t="inlineStr">
        <is>
          <t>45</t>
        </is>
      </c>
      <c r="H20" s="110" t="n">
        <v>0.0</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0.0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0.0</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6397.0</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0.0</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6397.0</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6397.0</v>
      </c>
      <c r="K6" s="24" t="n">
        <f>SUM('F05 基本支出分项目收支情况表'!K7)</f>
        <v>0.0</v>
      </c>
      <c r="L6" s="24" t="n">
        <f>SUM('F05 基本支出分项目收支情况表'!L7)</f>
        <v>0.0</v>
      </c>
      <c r="M6" s="24" t="n">
        <f>SUM('F05 基本支出分项目收支情况表'!M7)</f>
        <v>6397.0</v>
      </c>
      <c r="N6" s="24" t="n">
        <f>SUM('F05 基本支出分项目收支情况表'!N7)</f>
        <v>0.0</v>
      </c>
      <c r="O6" s="24" t="n">
        <f>'F05 基本支出分项目收支情况表'!P6 + 'F05 基本支出分项目收支情况表'!Q6</f>
        <v>6397.0</v>
      </c>
      <c r="P6" s="24" t="n">
        <f>SUM('F05 基本支出分项目收支情况表'!P7)</f>
        <v>6397.0</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2120104</t>
        </is>
      </c>
      <c r="B7" s="174"/>
      <c r="C7" s="174"/>
      <c r="D7" s="172" t="inlineStr">
        <is>
          <t>城管执法</t>
        </is>
      </c>
      <c r="E7" s="172"/>
      <c r="F7" s="172"/>
      <c r="G7" s="172"/>
      <c r="H7" s="172"/>
      <c r="I7" s="172"/>
      <c r="J7" s="24" t="n">
        <f>'F05 基本支出分项目收支情况表'!K7 + 'F05 基本支出分项目收支情况表'!M7 + 'F05 基本支出分项目收支情况表'!N7</f>
        <v>6397.0</v>
      </c>
      <c r="K7" s="24" t="n">
        <v>0.0</v>
      </c>
      <c r="L7" s="24" t="n">
        <v>0.0</v>
      </c>
      <c r="M7" s="24" t="n">
        <v>6397.0</v>
      </c>
      <c r="N7" s="24" t="n">
        <v>0.0</v>
      </c>
      <c r="O7" s="24" t="n">
        <f>'F05 基本支出分项目收支情况表'!P7 + 'F05 基本支出分项目收支情况表'!Q7</f>
        <v>6397.0</v>
      </c>
      <c r="P7" s="24" t="n">
        <v>6397.0</v>
      </c>
      <c r="Q7" s="24" t="n">
        <v>0.0</v>
      </c>
      <c r="R7" s="24" t="n">
        <v>0.0</v>
      </c>
      <c r="S7" s="24" t="n">
        <v>0.0</v>
      </c>
      <c r="T7" s="24" t="n">
        <f>'F05 基本支出分项目收支情况表'!J7 - 'F05 基本支出分项目收支情况表'!O7 + 'F05 基本支出分项目收支情况表'!R7 - 'F05 基本支出分项目收支情况表'!S7</f>
        <v>0.0</v>
      </c>
      <c r="U7" s="26" t="n">
        <v>0.0</v>
      </c>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HIDDENSHEETNAME!$C$2:$C$3</formula1>
    </dataValidation>
    <dataValidation type="list" sqref="F7" allowBlank="true" errorStyle="stop">
      <formula1>HIDDENSHEETNAME!$P$2:$P$3</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8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4989135.02</v>
      </c>
      <c r="D5" s="108" t="n">
        <v>9582979.28</v>
      </c>
      <c r="E5" s="108" t="n">
        <f>'CS02 主要指标变动情况表'!C5 - 'CS02 主要指标变动情况表'!D5</f>
        <v>-4593844.26</v>
      </c>
      <c r="F5" s="108" t="n">
        <f>'CS02 主要指标变动情况表'!E5 / 'CS02 主要指标变动情况表'!D5 * 100</f>
        <v>-47.94</v>
      </c>
      <c r="G5" s="286" t="inlineStr">
        <is>
          <t>减少劳务人员及经开区编制的人员调离城管及市政设施维修工程款交开建投公司结算等</t>
        </is>
      </c>
    </row>
    <row r="6" customHeight="true" ht="15.0">
      <c r="A6" s="112" t="inlineStr">
        <is>
          <t xml:space="preserve">      其中：一般公共预算财政拨款</t>
        </is>
      </c>
      <c r="B6" s="104" t="inlineStr">
        <is>
          <t>3</t>
        </is>
      </c>
      <c r="C6" s="108" t="n">
        <f>'Z07 一般公共预算财政拨款收入支出决算表'!H6</f>
        <v>4562806.25</v>
      </c>
      <c r="D6" s="108" t="n">
        <v>9582979.28</v>
      </c>
      <c r="E6" s="108" t="n">
        <f>'CS02 主要指标变动情况表'!C6 - 'CS02 主要指标变动情况表'!D6</f>
        <v>-5020173.03</v>
      </c>
      <c r="F6" s="108" t="n">
        <f>'CS02 主要指标变动情况表'!E6 / 'CS02 主要指标变动情况表'!D6 * 100</f>
        <v>-52.39</v>
      </c>
      <c r="G6" s="286" t="inlineStr">
        <is>
          <t>减少劳务人员及经开区编制的人员调离城管等</t>
        </is>
      </c>
    </row>
    <row r="7" customHeight="true" ht="15.0">
      <c r="A7" s="112" t="inlineStr">
        <is>
          <t xml:space="preserve">            政府性基金预算财政拨款</t>
        </is>
      </c>
      <c r="B7" s="104" t="inlineStr">
        <is>
          <t>4</t>
        </is>
      </c>
      <c r="C7" s="108" t="n">
        <f>'Z09 政府性基金预算财政拨款收入支出决算表'!H6</f>
        <v>426328.77</v>
      </c>
      <c r="D7" s="108" t="n">
        <v>0.0</v>
      </c>
      <c r="E7" s="108" t="n">
        <f>'CS02 主要指标变动情况表'!C7 - 'CS02 主要指标变动情况表'!D7</f>
        <v>426328.77</v>
      </c>
      <c r="F7" s="108" t="n">
        <f>'CS02 主要指标变动情况表'!E7 / 'CS02 主要指标变动情况表'!D7 * 100</f>
        <v>0.0</v>
      </c>
      <c r="G7" s="286"/>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86"/>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86"/>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86"/>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86"/>
    </row>
    <row r="12" customHeight="true" ht="15.0">
      <c r="A12" s="112" t="inlineStr">
        <is>
          <t xml:space="preserve">    2.本年支出</t>
        </is>
      </c>
      <c r="B12" s="104" t="inlineStr">
        <is>
          <t>9</t>
        </is>
      </c>
      <c r="C12" s="108" t="n">
        <f>'Z04 支出决算表'!E6</f>
        <v>4989135.02</v>
      </c>
      <c r="D12" s="108" t="n">
        <v>9582979.28</v>
      </c>
      <c r="E12" s="108" t="n">
        <f>'CS02 主要指标变动情况表'!C12 - 'CS02 主要指标变动情况表'!D12</f>
        <v>-4593844.26</v>
      </c>
      <c r="F12" s="108" t="n">
        <f>'CS02 主要指标变动情况表'!E12 / 'CS02 主要指标变动情况表'!D12 * 100</f>
        <v>-47.94</v>
      </c>
      <c r="G12" s="286" t="inlineStr">
        <is>
          <t>减少劳务人员及经开区编制的人员调离城管及市政设施维修工程款交开建投公司结算等</t>
        </is>
      </c>
    </row>
    <row r="13" customHeight="true" ht="15.0">
      <c r="A13" s="112" t="inlineStr">
        <is>
          <t xml:space="preserve">      其中：基本支出</t>
        </is>
      </c>
      <c r="B13" s="104" t="inlineStr">
        <is>
          <t>10</t>
        </is>
      </c>
      <c r="C13" s="108" t="n">
        <f>'Z04 支出决算表'!F6</f>
        <v>6397.0</v>
      </c>
      <c r="D13" s="108" t="n">
        <v>2429384.33</v>
      </c>
      <c r="E13" s="108" t="n">
        <f>'CS02 主要指标变动情况表'!C13 - 'CS02 主要指标变动情况表'!D13</f>
        <v>-2422987.33</v>
      </c>
      <c r="F13" s="108" t="n">
        <f>'CS02 主要指标变动情况表'!E13 / 'CS02 主要指标变动情况表'!D13 * 100</f>
        <v>-99.74</v>
      </c>
      <c r="G13" s="286" t="inlineStr">
        <is>
          <t>减少劳务人员及经开区编制的人员调离城管等</t>
        </is>
      </c>
    </row>
    <row r="14" customHeight="true" ht="15.0">
      <c r="A14" s="112" t="inlineStr">
        <is>
          <t xml:space="preserve">            （1）人员经费</t>
        </is>
      </c>
      <c r="B14" s="104" t="inlineStr">
        <is>
          <t>11</t>
        </is>
      </c>
      <c r="C14" s="108" t="n">
        <f>'Z05_1 基本支出决算明细表'!F6 + 'Z05_1 基本支出决算明细表'!AV6</f>
        <v>0.0</v>
      </c>
      <c r="D14" s="108" t="n">
        <v>2217151.14</v>
      </c>
      <c r="E14" s="108" t="n">
        <f>'CS02 主要指标变动情况表'!C14 - 'CS02 主要指标变动情况表'!D14</f>
        <v>-2217151.14</v>
      </c>
      <c r="F14" s="108" t="n">
        <f>'CS02 主要指标变动情况表'!E14 / 'CS02 主要指标变动情况表'!D14 * 100</f>
        <v>-100.0</v>
      </c>
      <c r="G14" s="286" t="inlineStr">
        <is>
          <t>经开区编制的人员调离城管等</t>
        </is>
      </c>
    </row>
    <row r="15" customHeight="true" ht="15.0">
      <c r="A15" s="112" t="inlineStr">
        <is>
          <t xml:space="preserve">            （2）公用经费</t>
        </is>
      </c>
      <c r="B15" s="104" t="inlineStr">
        <is>
          <t>12</t>
        </is>
      </c>
      <c r="C15" s="108" t="n">
        <f>'Z05_1 基本支出决算明细表'!E6 - 'Z05_1 基本支出决算明细表'!F6 - 'Z05_1 基本支出决算明细表'!AV6</f>
        <v>6397.0</v>
      </c>
      <c r="D15" s="108" t="n">
        <v>212233.19</v>
      </c>
      <c r="E15" s="108" t="n">
        <f>'CS02 主要指标变动情况表'!C15 - 'CS02 主要指标变动情况表'!D15</f>
        <v>-205836.19</v>
      </c>
      <c r="F15" s="108" t="n">
        <f>'CS02 主要指标变动情况表'!E15 / 'CS02 主要指标变动情况表'!D15 * 100</f>
        <v>-96.99</v>
      </c>
      <c r="G15" s="286" t="inlineStr">
        <is>
          <t>经开区编制的人员调离城管</t>
        </is>
      </c>
    </row>
    <row r="16" customHeight="true" ht="15.0">
      <c r="A16" s="112" t="inlineStr">
        <is>
          <t xml:space="preserve">            项目支出</t>
        </is>
      </c>
      <c r="B16" s="104" t="inlineStr">
        <is>
          <t>13</t>
        </is>
      </c>
      <c r="C16" s="108" t="n">
        <f>'Z04 支出决算表'!G6</f>
        <v>4982738.02</v>
      </c>
      <c r="D16" s="108" t="n">
        <v>7153594.95</v>
      </c>
      <c r="E16" s="108" t="n">
        <f>'CS02 主要指标变动情况表'!C16 - 'CS02 主要指标变动情况表'!D16</f>
        <v>-2170856.93</v>
      </c>
      <c r="F16" s="108" t="n">
        <f>'CS02 主要指标变动情况表'!E16 / 'CS02 主要指标变动情况表'!D16 * 100</f>
        <v>-30.35</v>
      </c>
      <c r="G16" s="286" t="inlineStr">
        <is>
          <t>市政设施维修工程款大部分交开建投公司结算</t>
        </is>
      </c>
    </row>
    <row r="17" customHeight="true" ht="15.0">
      <c r="A17" s="112" t="inlineStr">
        <is>
          <t xml:space="preserve">            其中：基本建设类项目</t>
        </is>
      </c>
      <c r="B17" s="104" t="inlineStr">
        <is>
          <t>14</t>
        </is>
      </c>
      <c r="C17" s="108" t="n">
        <f>'Z01 收入支出决算总表'!O8</f>
        <v>426328.77</v>
      </c>
      <c r="D17" s="108" t="n">
        <v>3571067.81</v>
      </c>
      <c r="E17" s="108" t="n">
        <f>'CS02 主要指标变动情况表'!C17 - 'CS02 主要指标变动情况表'!D17</f>
        <v>-3144739.04</v>
      </c>
      <c r="F17" s="108" t="n">
        <f>'CS02 主要指标变动情况表'!E17 / 'CS02 主要指标变动情况表'!D17 * 100</f>
        <v>-88.06</v>
      </c>
      <c r="G17" s="286" t="inlineStr">
        <is>
          <t>市政设施维修工程款大部分交开建投公司结算</t>
        </is>
      </c>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86"/>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86"/>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86"/>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86"/>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86"/>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86"/>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86"/>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86"/>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86"/>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86"/>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86"/>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86"/>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86"/>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0.0</v>
      </c>
      <c r="D33" s="228" t="n">
        <v>0.0</v>
      </c>
      <c r="E33" s="228" t="n">
        <f>'CS02 主要指标变动情况表'!C33 - 'CS02 主要指标变动情况表'!D33</f>
        <v>0.0</v>
      </c>
      <c r="F33" s="108" t="n">
        <f>'CS02 主要指标变动情况表'!E33 / 'CS02 主要指标变动情况表'!D33 * 100</f>
        <v>0.0</v>
      </c>
      <c r="G33" s="286"/>
    </row>
    <row r="34" customHeight="true" ht="15.0">
      <c r="A34" s="112" t="inlineStr">
        <is>
          <t xml:space="preserve">    2.独立核算机构数</t>
        </is>
      </c>
      <c r="B34" s="104" t="inlineStr">
        <is>
          <t>31</t>
        </is>
      </c>
      <c r="C34" s="228" t="n">
        <f>'F02 基本数字表'!F7</f>
        <v>0.0</v>
      </c>
      <c r="D34" s="228" t="n">
        <v>0.0</v>
      </c>
      <c r="E34" s="228" t="n">
        <f>'CS02 主要指标变动情况表'!C34 - 'CS02 主要指标变动情况表'!D34</f>
        <v>0.0</v>
      </c>
      <c r="F34" s="108" t="n">
        <f>'CS02 主要指标变动情况表'!E34 / 'CS02 主要指标变动情况表'!D34 * 100</f>
        <v>0.0</v>
      </c>
      <c r="G34" s="286"/>
    </row>
    <row r="35" customHeight="true" ht="15.0">
      <c r="A35" s="112" t="inlineStr">
        <is>
          <t xml:space="preserve">    3.年末实有人数</t>
        </is>
      </c>
      <c r="B35" s="104" t="inlineStr">
        <is>
          <t>32</t>
        </is>
      </c>
      <c r="C35" s="228" t="n">
        <f>'F02 基本数字表'!G7</f>
        <v>0.0</v>
      </c>
      <c r="D35" s="228" t="n">
        <v>0.0</v>
      </c>
      <c r="E35" s="228" t="n">
        <f>'CS02 主要指标变动情况表'!C35 - 'CS02 主要指标变动情况表'!D35</f>
        <v>0.0</v>
      </c>
      <c r="F35" s="108" t="n">
        <f>'CS02 主要指标变动情况表'!E35 / 'CS02 主要指标变动情况表'!D35 * 100</f>
        <v>0.0</v>
      </c>
      <c r="G35" s="286"/>
    </row>
    <row r="36" customHeight="true" ht="15.0">
      <c r="A36" s="112" t="inlineStr">
        <is>
          <t xml:space="preserve">      在职人员</t>
        </is>
      </c>
      <c r="B36" s="104" t="inlineStr">
        <is>
          <t>33</t>
        </is>
      </c>
      <c r="C36" s="228" t="n">
        <f>'F02 基本数字表'!H7</f>
        <v>0.0</v>
      </c>
      <c r="D36" s="228" t="n">
        <v>0.0</v>
      </c>
      <c r="E36" s="228" t="n">
        <f>'CS02 主要指标变动情况表'!C36 - 'CS02 主要指标变动情况表'!D36</f>
        <v>0.0</v>
      </c>
      <c r="F36" s="108" t="n">
        <f>'CS02 主要指标变动情况表'!E36 / 'CS02 主要指标变动情况表'!D36 * 100</f>
        <v>0.0</v>
      </c>
      <c r="G36" s="286"/>
    </row>
    <row r="37" customHeight="true" ht="15.0">
      <c r="A37" s="112" t="inlineStr">
        <is>
          <t xml:space="preserve">        其中：行政人员</t>
        </is>
      </c>
      <c r="B37" s="104" t="inlineStr">
        <is>
          <t>34</t>
        </is>
      </c>
      <c r="C37" s="228" t="n">
        <f>'F02 基本数字表'!M7 + 'F02 基本数字表'!T7</f>
        <v>0.0</v>
      </c>
      <c r="D37" s="228" t="n">
        <v>0.0</v>
      </c>
      <c r="E37" s="228" t="n">
        <f>'CS02 主要指标变动情况表'!C37 - 'CS02 主要指标变动情况表'!D37</f>
        <v>0.0</v>
      </c>
      <c r="F37" s="108" t="n">
        <f>'CS02 主要指标变动情况表'!E37 / 'CS02 主要指标变动情况表'!D37 * 100</f>
        <v>0.0</v>
      </c>
      <c r="G37" s="286"/>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86"/>
    </row>
    <row r="39" customHeight="true" ht="15.0">
      <c r="A39" s="112" t="inlineStr">
        <is>
          <t xml:space="preserve">              非参公事业人员</t>
        </is>
      </c>
      <c r="B39" s="104" t="inlineStr">
        <is>
          <t>36</t>
        </is>
      </c>
      <c r="C39" s="228" t="n">
        <f>'F02 基本数字表'!O7 + 'F02 基本数字表'!V7 + 'F02 基本数字表'!Z7</f>
        <v>0.0</v>
      </c>
      <c r="D39" s="228" t="n">
        <v>0.0</v>
      </c>
      <c r="E39" s="228" t="n">
        <f>'CS02 主要指标变动情况表'!C39 - 'CS02 主要指标变动情况表'!D39</f>
        <v>0.0</v>
      </c>
      <c r="F39" s="108" t="n">
        <f>'CS02 主要指标变动情况表'!E39 / 'CS02 主要指标变动情况表'!D39 * 100</f>
        <v>0.0</v>
      </c>
      <c r="G39" s="286"/>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86"/>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86"/>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86"/>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86"/>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86"/>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86"/>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286"/>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86"/>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86"/>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86"/>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86"/>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286"/>
    </row>
    <row r="54" customHeight="true" ht="15.0">
      <c r="A54" s="112" t="inlineStr">
        <is>
          <t xml:space="preserve">    3.培训费</t>
        </is>
      </c>
      <c r="B54" s="104" t="inlineStr">
        <is>
          <t>51</t>
        </is>
      </c>
      <c r="C54" s="108" t="n">
        <f>'F03 机构运行信息表'!E25</f>
        <v>0.0</v>
      </c>
      <c r="D54" s="108" t="n">
        <v>0.0</v>
      </c>
      <c r="E54" s="108" t="n">
        <f>'CS02 主要指标变动情况表'!C54 - 'CS02 主要指标变动情况表'!D54</f>
        <v>0.0</v>
      </c>
      <c r="F54" s="108" t="n">
        <f>'CS02 主要指标变动情况表'!E54 / 'CS02 主要指标变动情况表'!D54 * 100</f>
        <v>0.0</v>
      </c>
      <c r="G54" s="286"/>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86"/>
    </row>
    <row r="56" customHeight="true" ht="15.0">
      <c r="A56" s="112" t="inlineStr">
        <is>
          <t xml:space="preserve">    5.机关运行经费</t>
        </is>
      </c>
      <c r="B56" s="104" t="inlineStr">
        <is>
          <t>53</t>
        </is>
      </c>
      <c r="C56" s="108" t="n">
        <f>'F03 机构运行信息表'!E26</f>
        <v>6397.0</v>
      </c>
      <c r="D56" s="108" t="n">
        <v>0.0</v>
      </c>
      <c r="E56" s="108" t="n">
        <f>'CS02 主要指标变动情况表'!C56 - 'CS02 主要指标变动情况表'!D56</f>
        <v>6397.0</v>
      </c>
      <c r="F56" s="108" t="n">
        <f>'CS02 主要指标变动情况表'!E56 / 'CS02 主要指标变动情况表'!D56 * 100</f>
        <v>0.0</v>
      </c>
      <c r="G56" s="286"/>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2942500.0</v>
      </c>
      <c r="D58" s="108" t="n">
        <v>3606600.0</v>
      </c>
      <c r="E58" s="108" t="n">
        <f>'CS02 主要指标变动情况表'!C58 - 'CS02 主要指标变动情况表'!D58</f>
        <v>-664100.0</v>
      </c>
      <c r="F58" s="108" t="n">
        <f>'CS02 主要指标变动情况表'!E58 / 'CS02 主要指标变动情况表'!D58 * 100</f>
        <v>-18.41</v>
      </c>
      <c r="G58" s="286"/>
    </row>
    <row r="59" customHeight="true" ht="15.0">
      <c r="A59" s="112" t="inlineStr">
        <is>
          <t xml:space="preserve">      本年支出合计</t>
        </is>
      </c>
      <c r="B59" s="104" t="inlineStr">
        <is>
          <t>56</t>
        </is>
      </c>
      <c r="C59" s="108" t="n">
        <f>'Z01 收入支出决算总表'!M30</f>
        <v>2942500.0</v>
      </c>
      <c r="D59" s="108" t="n">
        <v>3606600.0</v>
      </c>
      <c r="E59" s="108" t="n">
        <f>'CS02 主要指标变动情况表'!C59 - 'CS02 主要指标变动情况表'!D59</f>
        <v>-664100.0</v>
      </c>
      <c r="F59" s="108" t="n">
        <f>'CS02 主要指标变动情况表'!E59 / 'CS02 主要指标变动情况表'!D59 * 100</f>
        <v>-18.41</v>
      </c>
      <c r="G59" s="286"/>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86"/>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4989135.02</v>
      </c>
      <c r="D62" s="108" t="n">
        <v>9582979.28</v>
      </c>
      <c r="E62" s="108" t="n">
        <f>'CS02 主要指标变动情况表'!C62 - 'CS02 主要指标变动情况表'!D62</f>
        <v>-4593844.26</v>
      </c>
      <c r="F62" s="108" t="n">
        <f>'CS02 主要指标变动情况表'!E62 / 'CS02 主要指标变动情况表'!D62 * 100</f>
        <v>-47.94</v>
      </c>
      <c r="G62" s="286" t="inlineStr">
        <is>
          <t>减少劳务人员及经开区编制的人员调离城管及市政设施维修工程款交开建投公司结算等</t>
        </is>
      </c>
    </row>
    <row r="63" customHeight="true" ht="15.0">
      <c r="A63" s="112" t="inlineStr">
        <is>
          <t xml:space="preserve">      本年支出合计</t>
        </is>
      </c>
      <c r="B63" s="104" t="inlineStr">
        <is>
          <t>60</t>
        </is>
      </c>
      <c r="C63" s="108" t="n">
        <f>'Z01 收入支出决算总表'!N30</f>
        <v>4989135.02</v>
      </c>
      <c r="D63" s="108" t="n">
        <v>9582979.28</v>
      </c>
      <c r="E63" s="108" t="n">
        <f>'CS02 主要指标变动情况表'!C63 - 'CS02 主要指标变动情况表'!D63</f>
        <v>-4593844.26</v>
      </c>
      <c r="F63" s="108" t="n">
        <f>'CS02 主要指标变动情况表'!E63 / 'CS02 主要指标变动情况表'!D63 * 100</f>
        <v>-47.94</v>
      </c>
      <c r="G63" s="286" t="inlineStr">
        <is>
          <t>减少劳务人员及经开区编制的人员调离城管及市政设施维修工程款交开建投公司结算等</t>
        </is>
      </c>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88"/>
    </row>
    <row r="65" customHeight="true" ht="15.0">
      <c r="A65" s="290" t="inlineStr">
        <is>
          <t>注：1.本表反映单位本年收支余、资产负债、机构人员等主要指标与上年数对比变动情况及变动原因，各单位均需填报本表。</t>
        </is>
      </c>
      <c r="B65" s="292"/>
      <c r="C65" s="140"/>
      <c r="D65" s="140"/>
      <c r="E65" s="140"/>
      <c r="F65" s="140"/>
      <c r="G65" s="140"/>
    </row>
    <row r="66" customHeight="true" ht="15.0">
      <c r="A66" s="290" t="inlineStr">
        <is>
          <t xml:space="preserve">    2.事业收入中含事业单位财政专户管理资金收入。</t>
        </is>
      </c>
      <c r="B66" s="292"/>
      <c r="C66" s="140"/>
      <c r="D66" s="140"/>
      <c r="E66" s="140"/>
      <c r="F66" s="140"/>
      <c r="G66" s="140"/>
    </row>
    <row r="67" customHeight="true" ht="15.0">
      <c r="A67" s="290" t="inlineStr">
        <is>
          <t xml:space="preserve">    3.其他收入指单位取得的除财政拨款、事业收入、经营收入、上级补助收入、附属单位上缴收入以外的收入。</t>
        </is>
      </c>
      <c r="B67" s="292"/>
      <c r="C67" s="140"/>
      <c r="D67" s="140"/>
      <c r="E67" s="140"/>
      <c r="F67" s="140"/>
      <c r="G67" s="140"/>
    </row>
    <row r="68" customHeight="true" ht="15.0">
      <c r="A68" s="290" t="inlineStr">
        <is>
          <t xml:space="preserve">    4.结转和结余包括单位财政拨款结转和结余及其他资金结转和结余。</t>
        </is>
      </c>
      <c r="B68" s="292"/>
      <c r="C68" s="140"/>
      <c r="D68" s="140"/>
      <c r="E68" s="140"/>
      <c r="F68" s="140"/>
      <c r="G68" s="140"/>
    </row>
    <row r="69" customHeight="true" ht="15.0">
      <c r="A69" s="290" t="inlineStr">
        <is>
          <t xml:space="preserve">    5.主要指标上下年变动幅度超过20%，其中机构人员指标上下年有变动的，应具体核实并说明原因。</t>
        </is>
      </c>
      <c r="B69" s="140"/>
      <c r="C69" s="140"/>
      <c r="D69" s="140"/>
      <c r="E69" s="140"/>
      <c r="F69" s="140"/>
      <c r="G69" s="140"/>
    </row>
    <row r="70" customHeight="true" ht="15.0">
      <c r="A70" s="29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94" t="inlineStr">
        <is>
          <t>评价指标</t>
        </is>
      </c>
      <c r="B1" s="78"/>
      <c r="C1" s="78"/>
      <c r="D1" s="78"/>
      <c r="E1" s="90"/>
      <c r="F1" s="78"/>
      <c r="G1" s="296" t="inlineStr">
        <is>
          <t>计算值</t>
        </is>
      </c>
      <c r="H1" s="296" t="inlineStr">
        <is>
          <t>得分</t>
        </is>
      </c>
      <c r="I1" s="296" t="inlineStr">
        <is>
          <t>指标说明</t>
        </is>
      </c>
      <c r="J1" s="296" t="inlineStr">
        <is>
          <t>评分标准</t>
        </is>
      </c>
    </row>
    <row r="2" customHeight="true" ht="21.75">
      <c r="A2" s="298" t="inlineStr">
        <is>
          <t>一级指标</t>
        </is>
      </c>
      <c r="B2" s="90"/>
      <c r="C2" s="300" t="inlineStr">
        <is>
          <t>二级指标</t>
        </is>
      </c>
      <c r="D2" s="78"/>
      <c r="E2" s="29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02" t="inlineStr">
        <is>
          <t>预算编制及执行情况</t>
        </is>
      </c>
      <c r="B4" s="302" t="inlineStr">
        <is>
          <t>90</t>
        </is>
      </c>
      <c r="C4" s="304" t="inlineStr">
        <is>
          <t>预算编制的准确完整性</t>
        </is>
      </c>
      <c r="D4" s="306" t="inlineStr">
        <is>
          <t>30</t>
        </is>
      </c>
      <c r="E4" s="308" t="inlineStr">
        <is>
          <t>财政拨款收入预决算差异率</t>
        </is>
      </c>
      <c r="F4" s="92" t="inlineStr">
        <is>
          <t>3</t>
        </is>
      </c>
      <c r="G4" s="108" t="n">
        <f>'LH01 部门决算量化评价表'!G4</f>
        <v>69.55</v>
      </c>
      <c r="H4" s="310" t="n">
        <f>'LH01 部门决算量化评价表'!H4</f>
        <v>0.0</v>
      </c>
      <c r="I4" s="308" t="inlineStr">
        <is>
          <t>财政拨款收入：（决算数－年初预算数）/年初预算数*100%</t>
        </is>
      </c>
      <c r="J4" s="308" t="inlineStr">
        <is>
          <t>差异率＝0，得满分；差异率（绝对值）&gt;0时，每增加5%（含）扣减0.5分，减至0分为止。</t>
        </is>
      </c>
    </row>
    <row r="5" customHeight="true" ht="45.0">
      <c r="A5" s="90"/>
      <c r="B5" s="90"/>
      <c r="C5" s="90"/>
      <c r="D5" s="78"/>
      <c r="E5" s="308" t="inlineStr">
        <is>
          <t>事业收入预决算差异率</t>
        </is>
      </c>
      <c r="F5" s="92" t="inlineStr">
        <is>
          <t>5</t>
        </is>
      </c>
      <c r="G5" s="108" t="n">
        <f>'LH01 部门决算量化评价表'!G5</f>
        <v>0.0</v>
      </c>
      <c r="H5" s="310" t="n">
        <f>'LH01 部门决算量化评价表'!H5</f>
        <v>5.0</v>
      </c>
      <c r="I5" s="308" t="inlineStr">
        <is>
          <t>事业收入：（决算数－年初预算数）/年初预算数*100%</t>
        </is>
      </c>
      <c r="J5" s="308" t="inlineStr">
        <is>
          <t>差异率＝0，得满分；差异率（绝对值）&gt;0时，每增加5%（含）扣减0.5分，减至0分为止。</t>
        </is>
      </c>
    </row>
    <row r="6" customHeight="true" ht="45.0">
      <c r="A6" s="90"/>
      <c r="B6" s="90"/>
      <c r="C6" s="90"/>
      <c r="D6" s="78"/>
      <c r="E6" s="308" t="inlineStr">
        <is>
          <t>经营收入预决算差异率</t>
        </is>
      </c>
      <c r="F6" s="92" t="inlineStr">
        <is>
          <t>3</t>
        </is>
      </c>
      <c r="G6" s="108" t="n">
        <f>'LH01 部门决算量化评价表'!G6</f>
        <v>0.0</v>
      </c>
      <c r="H6" s="310" t="n">
        <f>'LH01 部门决算量化评价表'!H6</f>
        <v>3.0</v>
      </c>
      <c r="I6" s="308" t="inlineStr">
        <is>
          <t>经营收入：（决算数－年初预算数）/年初预算数*100%</t>
        </is>
      </c>
      <c r="J6" s="308" t="inlineStr">
        <is>
          <t>差异率＝0，得满分；差异率（绝对值）&gt;0时，每增加5%（含）扣减0.5分，减至0分为止。</t>
        </is>
      </c>
    </row>
    <row r="7" customHeight="true" ht="45.0">
      <c r="A7" s="90"/>
      <c r="B7" s="90"/>
      <c r="C7" s="90"/>
      <c r="D7" s="78"/>
      <c r="E7" s="308" t="inlineStr">
        <is>
          <t>其他收入预决算差异率</t>
        </is>
      </c>
      <c r="F7" s="92" t="inlineStr">
        <is>
          <t>5</t>
        </is>
      </c>
      <c r="G7" s="108" t="n">
        <f>'LH01 部门决算量化评价表'!G7</f>
        <v>0.0</v>
      </c>
      <c r="H7" s="310" t="n">
        <f>'LH01 部门决算量化评价表'!H7</f>
        <v>5.0</v>
      </c>
      <c r="I7" s="308" t="inlineStr">
        <is>
          <t>其他收入：（决算数－年初预算数）/年初预算数*100%</t>
        </is>
      </c>
      <c r="J7" s="308" t="inlineStr">
        <is>
          <t>差异率＝0，得满分；差异率（绝对值）&gt;0时，每增加5%（含）扣减0.5分，减至0分为止。</t>
        </is>
      </c>
    </row>
    <row r="8" customHeight="true" ht="45.0">
      <c r="A8" s="90"/>
      <c r="B8" s="90"/>
      <c r="C8" s="90"/>
      <c r="D8" s="78"/>
      <c r="E8" s="308" t="inlineStr">
        <is>
          <t>年初结转和结余预决算差异率</t>
        </is>
      </c>
      <c r="F8" s="92" t="inlineStr">
        <is>
          <t>5</t>
        </is>
      </c>
      <c r="G8" s="108" t="n">
        <f>'LH01 部门决算量化评价表'!G8</f>
        <v>0.0</v>
      </c>
      <c r="H8" s="310" t="n">
        <f>'LH01 部门决算量化评价表'!H8</f>
        <v>5.0</v>
      </c>
      <c r="I8" s="308" t="inlineStr">
        <is>
          <t>年初结转和结余：（决算数－年初预算数）/年初预算数*100%</t>
        </is>
      </c>
      <c r="J8" s="308" t="inlineStr">
        <is>
          <t>差异率＝0，得满分；差异率（绝对值）≤100%，扣减1分；差异率（绝对值）&gt;100%时，每增加10%（含）扣减0.5分，减至0分为止。</t>
        </is>
      </c>
    </row>
    <row r="9" customHeight="true" ht="45.0">
      <c r="A9" s="90"/>
      <c r="B9" s="90"/>
      <c r="C9" s="90"/>
      <c r="D9" s="78"/>
      <c r="E9" s="308" t="inlineStr">
        <is>
          <t>人员经费预决算差异率</t>
        </is>
      </c>
      <c r="F9" s="92" t="inlineStr">
        <is>
          <t>5</t>
        </is>
      </c>
      <c r="G9" s="108" t="n">
        <f>'LH01 部门决算量化评价表'!G9</f>
        <v>0.0</v>
      </c>
      <c r="H9" s="310" t="n">
        <f>'LH01 部门决算量化评价表'!H9</f>
        <v>5.0</v>
      </c>
      <c r="I9" s="308" t="inlineStr">
        <is>
          <t>人员经费：（决算数－年初预算数）/年初预算数*100%</t>
        </is>
      </c>
      <c r="J9" s="308" t="inlineStr">
        <is>
          <t>差异率≤0，得满分；差异率﹥0时，每增加10%（含）扣减0.5分，减至0分为止。</t>
        </is>
      </c>
    </row>
    <row r="10" customHeight="true" ht="45.0">
      <c r="A10" s="90"/>
      <c r="B10" s="90"/>
      <c r="C10" s="90"/>
      <c r="D10" s="78"/>
      <c r="E10" s="308" t="inlineStr">
        <is>
          <t>公用经费预决算差异率</t>
        </is>
      </c>
      <c r="F10" s="92" t="inlineStr">
        <is>
          <t>4</t>
        </is>
      </c>
      <c r="G10" s="108" t="n">
        <f>'LH01 部门决算量化评价表'!G10</f>
        <v>-48.82</v>
      </c>
      <c r="H10" s="310" t="n">
        <f>'LH01 部门决算量化评价表'!H10</f>
        <v>4.0</v>
      </c>
      <c r="I10" s="308" t="inlineStr">
        <is>
          <t>公用经费：（决算数－年初预算数）/年初预算数*100%</t>
        </is>
      </c>
      <c r="J10" s="308" t="inlineStr">
        <is>
          <t>差异率≤0，得满分；差异率﹥0时，每增加5%（含）扣减0.5分，减至0分为止。</t>
        </is>
      </c>
    </row>
    <row r="11" customHeight="true" ht="45.0">
      <c r="A11" s="90"/>
      <c r="B11" s="90"/>
      <c r="C11" s="304" t="inlineStr">
        <is>
          <t>预算执行的有效性</t>
        </is>
      </c>
      <c r="D11" s="306" t="inlineStr">
        <is>
          <t>50</t>
        </is>
      </c>
      <c r="E11" s="308" t="inlineStr">
        <is>
          <t>人员经费预算执行差异率</t>
        </is>
      </c>
      <c r="F11" s="92" t="inlineStr">
        <is>
          <t>10</t>
        </is>
      </c>
      <c r="G11" s="108" t="n">
        <f>'LH01 部门决算量化评价表'!G11</f>
        <v>0.0</v>
      </c>
      <c r="H11" s="310" t="n">
        <f>'LH01 部门决算量化评价表'!H11</f>
        <v>10.0</v>
      </c>
      <c r="I11" s="308" t="inlineStr">
        <is>
          <t>人员经费：（决算数－调整预算数）/调整预算数*100%</t>
        </is>
      </c>
      <c r="J11" s="308" t="inlineStr">
        <is>
          <t>差异率＝0，得满分；差异率（绝对值）&gt;0时，每增加5%（含）扣减0.5分，减至0分为止。</t>
        </is>
      </c>
    </row>
    <row r="12" customHeight="true" ht="45.0">
      <c r="A12" s="90"/>
      <c r="B12" s="90"/>
      <c r="C12" s="90"/>
      <c r="D12" s="78"/>
      <c r="E12" s="308" t="inlineStr">
        <is>
          <t>公用经费预算执行差异率</t>
        </is>
      </c>
      <c r="F12" s="92" t="inlineStr">
        <is>
          <t>10</t>
        </is>
      </c>
      <c r="G12" s="108" t="n">
        <f>'LH01 部门决算量化评价表'!G12</f>
        <v>0.0</v>
      </c>
      <c r="H12" s="310" t="n">
        <f>'LH01 部门决算量化评价表'!H12</f>
        <v>10.0</v>
      </c>
      <c r="I12" s="308" t="inlineStr">
        <is>
          <t>公用经费：（决算数－调整预算数）/调整预算数*100%</t>
        </is>
      </c>
      <c r="J12" s="308" t="inlineStr">
        <is>
          <t>差异率＝0，得满分；差异率（绝对值）&gt;0时，每增加5%（含）扣减0.5分，减至0分为止。</t>
        </is>
      </c>
    </row>
    <row r="13" customHeight="true" ht="45.0">
      <c r="A13" s="90"/>
      <c r="B13" s="90"/>
      <c r="C13" s="90"/>
      <c r="D13" s="78"/>
      <c r="E13" s="308" t="inlineStr">
        <is>
          <t>财政拨款结转和结余率</t>
        </is>
      </c>
      <c r="F13" s="92" t="inlineStr">
        <is>
          <t>10</t>
        </is>
      </c>
      <c r="G13" s="108" t="n">
        <f>'LH01 部门决算量化评价表'!G13</f>
        <v>0.0</v>
      </c>
      <c r="H13" s="310" t="n">
        <f>'LH01 部门决算量化评价表'!H13</f>
        <v>10.0</v>
      </c>
      <c r="I13" s="308" t="inlineStr">
        <is>
          <t>财政拨款结转和结余：（本年年末数/支出调整预算数总计）*100%</t>
        </is>
      </c>
      <c r="J13" s="308" t="inlineStr">
        <is>
          <t>结转和结余率=0，得满分；结转和结余率（绝对值）&gt;0时，每增加5%（含）扣减0.5分，减至0分为止。</t>
        </is>
      </c>
    </row>
    <row r="14" customHeight="true" ht="45.0">
      <c r="A14" s="90"/>
      <c r="B14" s="90"/>
      <c r="C14" s="90"/>
      <c r="D14" s="78"/>
      <c r="E14" s="308" t="inlineStr">
        <is>
          <t>财政拨款结转上下年变动率</t>
        </is>
      </c>
      <c r="F14" s="92" t="inlineStr">
        <is>
          <t>7</t>
        </is>
      </c>
      <c r="G14" s="108" t="n">
        <f>'LH01 部门决算量化评价表'!G14</f>
        <v>0.0</v>
      </c>
      <c r="H14" s="310" t="n">
        <f>'LH01 部门决算量化评价表'!H14</f>
        <v>7.0</v>
      </c>
      <c r="I14" s="308" t="inlineStr">
        <is>
          <t>财政拨款结转：（本年年末数－上年年末数）/上年年末数*100%</t>
        </is>
      </c>
      <c r="J14" s="308" t="inlineStr">
        <is>
          <t>比重≤0，得满分；比重（绝对值）﹥0时，每增加5%（含）扣减0.5分，减至0分为止。</t>
        </is>
      </c>
    </row>
    <row r="15" customHeight="true" ht="45.0">
      <c r="A15" s="90"/>
      <c r="B15" s="90"/>
      <c r="C15" s="90"/>
      <c r="D15" s="78"/>
      <c r="E15" s="308" t="inlineStr">
        <is>
          <t>财政拨款结余上下年变动率</t>
        </is>
      </c>
      <c r="F15" s="92" t="inlineStr">
        <is>
          <t>3</t>
        </is>
      </c>
      <c r="G15" s="108" t="n">
        <f>'LH01 部门决算量化评价表'!G15</f>
        <v>0.0</v>
      </c>
      <c r="H15" s="310" t="n">
        <f>'LH01 部门决算量化评价表'!H15</f>
        <v>3.0</v>
      </c>
      <c r="I15" s="308" t="inlineStr">
        <is>
          <t>财政拨款结余：（本年年末数－上年年末数）/上年年末数*100%</t>
        </is>
      </c>
      <c r="J15" s="308" t="inlineStr">
        <is>
          <t>比重≤0，得满分；比重（绝对值）﹥0时，每增加5%（含）扣减0.5分，减至0分为止。</t>
        </is>
      </c>
    </row>
    <row r="16" customHeight="true" ht="45.0">
      <c r="A16" s="90"/>
      <c r="B16" s="90"/>
      <c r="C16" s="90"/>
      <c r="D16" s="78"/>
      <c r="E16" s="308" t="inlineStr">
        <is>
          <t>项目支出预算执行进度上下年差异率</t>
        </is>
      </c>
      <c r="F16" s="92" t="inlineStr">
        <is>
          <t>5</t>
        </is>
      </c>
      <c r="G16" s="108" t="n">
        <f>'LH01 部门决算量化评价表'!G16</f>
        <v>0.0</v>
      </c>
      <c r="H16" s="310" t="n">
        <f>'LH01 部门决算量化评价表'!H16</f>
        <v>5.0</v>
      </c>
      <c r="I16" s="308" t="inlineStr">
        <is>
          <t>项目支出：（本年执行进度－上年执行进度）/上年执行进度*100%</t>
        </is>
      </c>
      <c r="J16" s="308" t="inlineStr">
        <is>
          <t>差异率≥0，得满分；差异率＜0时，差异值（绝对值）增加3%（含）扣减0.5分，减至0分为止。</t>
        </is>
      </c>
    </row>
    <row r="17" customHeight="true" ht="45.0">
      <c r="A17" s="90"/>
      <c r="B17" s="90"/>
      <c r="C17" s="90"/>
      <c r="D17" s="78"/>
      <c r="E17" s="308" t="inlineStr">
        <is>
          <t>“三公”经费支出预决算差异率</t>
        </is>
      </c>
      <c r="F17" s="92" t="inlineStr">
        <is>
          <t>5</t>
        </is>
      </c>
      <c r="G17" s="108" t="n">
        <f>'LH01 部门决算量化评价表'!G17</f>
        <v>0.0</v>
      </c>
      <c r="H17" s="310" t="n">
        <f>'LH01 部门决算量化评价表'!H17</f>
        <v>5.0</v>
      </c>
      <c r="I17" s="308" t="inlineStr">
        <is>
          <t>“三公”经费：（决算数－年初预算数/年初预算数）*100%</t>
        </is>
      </c>
      <c r="J17" s="308" t="inlineStr">
        <is>
          <t>差异率≤0，得满分；差异率&gt;0时，每增加5%（含）扣减1分，减至0分为止。</t>
        </is>
      </c>
    </row>
    <row r="18" customHeight="true" ht="45.0">
      <c r="A18" s="90"/>
      <c r="B18" s="90"/>
      <c r="C18" s="84" t="inlineStr">
        <is>
          <t>预算编制及执行的规范性</t>
        </is>
      </c>
      <c r="D18" s="312" t="inlineStr">
        <is>
          <t>10</t>
        </is>
      </c>
      <c r="E18" s="308" t="inlineStr">
        <is>
          <t>财政拨款项目支出中开支在职人员及离退休经费比重</t>
        </is>
      </c>
      <c r="F18" s="92" t="inlineStr">
        <is>
          <t>5</t>
        </is>
      </c>
      <c r="G18" s="108" t="n">
        <f>'LH01 部门决算量化评价表'!G18</f>
        <v>0.0</v>
      </c>
      <c r="H18" s="310" t="n">
        <f>'LH01 部门决算量化评价表'!H18</f>
        <v>5.0</v>
      </c>
      <c r="I18" s="308" t="inlineStr">
        <is>
          <t>财政拨款项目支出：（工资福利支出+离休费+退休费）/项目支出合计*100%</t>
        </is>
      </c>
      <c r="J18" s="308" t="inlineStr">
        <is>
          <t>比重＝0，得满分；比重﹥0时，每增加1%（含）扣减0.5分，减至0分为止。</t>
        </is>
      </c>
    </row>
    <row r="19" customHeight="true" ht="45.0">
      <c r="A19" s="90"/>
      <c r="B19" s="90"/>
      <c r="C19" s="90"/>
      <c r="D19" s="78"/>
      <c r="E19" s="308" t="inlineStr">
        <is>
          <t>基本支出中列支房屋建筑物购建、大型修缮、基础设施建设、物资储备比重</t>
        </is>
      </c>
      <c r="F19" s="92" t="inlineStr">
        <is>
          <t>5</t>
        </is>
      </c>
      <c r="G19" s="108" t="n">
        <f>'LH01 部门决算量化评价表'!G19</f>
        <v>0.0</v>
      </c>
      <c r="H19" s="310" t="n">
        <f>'LH01 部门决算量化评价表'!H19</f>
        <v>5.0</v>
      </c>
      <c r="I19" s="308" t="inlineStr">
        <is>
          <t>基本支出：（房屋建筑物构建+大型修缮+基础设施建设+物资储备）/公用经费*100%</t>
        </is>
      </c>
      <c r="J19" s="308" t="inlineStr">
        <is>
          <t>比重=0，得满分；比重&gt;0时，每增加1%（含）扣减0.5分，减至0分为止。</t>
        </is>
      </c>
    </row>
    <row r="20" customHeight="true" ht="45.0">
      <c r="A20" s="314" t="inlineStr">
        <is>
          <t>财务状况</t>
        </is>
      </c>
      <c r="B20" s="314" t="inlineStr">
        <is>
          <t>10</t>
        </is>
      </c>
      <c r="C20" s="94" t="inlineStr">
        <is>
          <t>资产状况</t>
        </is>
      </c>
      <c r="D20" s="92" t="inlineStr">
        <is>
          <t>5</t>
        </is>
      </c>
      <c r="E20" s="308" t="inlineStr">
        <is>
          <t>货币资金变动率</t>
        </is>
      </c>
      <c r="F20" s="92" t="inlineStr">
        <is>
          <t>5</t>
        </is>
      </c>
      <c r="G20" s="108" t="n">
        <f>'LH01 部门决算量化评价表'!G20</f>
        <v>0.0</v>
      </c>
      <c r="H20" s="310" t="n">
        <f>'LH01 部门决算量化评价表'!H20</f>
        <v>5.0</v>
      </c>
      <c r="I20" s="308" t="inlineStr">
        <is>
          <t>货币资金：（期末数－期初数）/期初数*100%</t>
        </is>
      </c>
      <c r="J20" s="308" t="inlineStr">
        <is>
          <t>变动率≤0，得满分；变动率﹥0时，每增加5%（含）扣减0.5分，减至0分为止。</t>
        </is>
      </c>
    </row>
    <row r="21" customHeight="true" ht="45.0">
      <c r="A21" s="90"/>
      <c r="B21" s="90"/>
      <c r="C21" s="84" t="inlineStr">
        <is>
          <t>负债状况</t>
        </is>
      </c>
      <c r="D21" s="312" t="inlineStr">
        <is>
          <t>5</t>
        </is>
      </c>
      <c r="E21" s="308" t="inlineStr">
        <is>
          <t>借款变动率</t>
        </is>
      </c>
      <c r="F21" s="92" t="inlineStr">
        <is>
          <t>4</t>
        </is>
      </c>
      <c r="G21" s="108" t="n">
        <f>'LH01 部门决算量化评价表'!G21</f>
        <v>0.0</v>
      </c>
      <c r="H21" s="310" t="n">
        <f>'LH01 部门决算量化评价表'!H21</f>
        <v>4.0</v>
      </c>
      <c r="I21" s="308" t="inlineStr">
        <is>
          <t>借款：（期末数－期初数）/期初数*100%</t>
        </is>
      </c>
      <c r="J21" s="308" t="inlineStr">
        <is>
          <t>变动率≤0，得满分；变动率﹥0时，每增加5%（含）扣减0.5分，减至0分为止。</t>
        </is>
      </c>
    </row>
    <row r="22" customHeight="true" ht="45.0">
      <c r="A22" s="90"/>
      <c r="B22" s="90"/>
      <c r="C22" s="90"/>
      <c r="D22" s="78"/>
      <c r="E22" s="308" t="inlineStr">
        <is>
          <t>应缴财政款及时性</t>
        </is>
      </c>
      <c r="F22" s="92" t="inlineStr">
        <is>
          <t>1</t>
        </is>
      </c>
      <c r="G22" s="108" t="n">
        <f>'LH01 部门决算量化评价表'!G22</f>
        <v>0.0</v>
      </c>
      <c r="H22" s="310" t="n">
        <f>'LH01 部门决算量化评价表'!H22</f>
        <v>1.0</v>
      </c>
      <c r="I22" s="308" t="inlineStr">
        <is>
          <t>应缴财政款年末按规定年终清缴后应无余额</t>
        </is>
      </c>
      <c r="J22" s="30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1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97.0</v>
      </c>
      <c r="I23" s="94" t="inlineStr">
        <is>
          <t>—</t>
        </is>
      </c>
      <c r="J23" s="94" t="inlineStr">
        <is>
          <t>—</t>
        </is>
      </c>
    </row>
    <row r="24" customHeight="true" ht="21.75">
      <c r="A24" s="318" t="inlineStr">
        <is>
          <t>注：1.财务状况不含企业化管理事业单位和民间非营利组织。</t>
        </is>
      </c>
      <c r="B24" s="320"/>
      <c r="C24" s="320"/>
      <c r="D24" s="320"/>
      <c r="E24" s="320"/>
      <c r="F24" s="320"/>
      <c r="G24" s="320"/>
      <c r="H24" s="320"/>
      <c r="I24" s="320"/>
      <c r="J24" s="320"/>
    </row>
    <row r="25" customHeight="true" ht="21.75">
      <c r="A25" s="318" t="inlineStr">
        <is>
          <t xml:space="preserve">    2.财政拨款结转和结余率、财政拨款结转和结余上下年变动率评价指标中，中央部门上年、本年年末结转和结余数均不含暂付款。</t>
        </is>
      </c>
      <c r="B25" s="320"/>
      <c r="C25" s="320"/>
      <c r="D25" s="320"/>
      <c r="E25" s="320"/>
      <c r="F25" s="320"/>
      <c r="G25" s="320"/>
      <c r="H25" s="320"/>
      <c r="I25" s="320"/>
      <c r="J25" s="320"/>
    </row>
    <row r="26" customHeight="true" ht="21.75">
      <c r="A26" s="318" t="inlineStr">
        <is>
          <t xml:space="preserve">    3.各项评分标准中，对于分子不为0且分母为0的情况，按0分计算；分子、分母同为0的情况，按满分计算。</t>
        </is>
      </c>
      <c r="B26" s="320"/>
      <c r="C26" s="320"/>
      <c r="D26" s="320"/>
      <c r="E26" s="320"/>
      <c r="F26" s="320"/>
      <c r="G26" s="320"/>
      <c r="H26" s="320"/>
      <c r="I26" s="320"/>
      <c r="J26" s="32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2024-08-27T08:55:19Z</dcterms:created>
  <dc:creator>Apache POI</dc:creator>
</cp:coreProperties>
</file>