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MB1Q497740</t>
        </is>
      </c>
    </row>
    <row r="2" customHeight="true" ht="15.0">
      <c r="A2" s="2" t="inlineStr">
        <is>
          <t>单位名称</t>
        </is>
      </c>
      <c r="B2" s="4" t="inlineStr">
        <is>
          <t>永州经济技术开发区社会发展和应急管理局</t>
        </is>
      </c>
    </row>
    <row r="3" customHeight="true" ht="15.0">
      <c r="A3" s="2" t="inlineStr">
        <is>
          <t>单位负责人</t>
        </is>
      </c>
      <c r="B3" s="4" t="inlineStr">
        <is>
          <t>蒋精国</t>
        </is>
      </c>
    </row>
    <row r="4" customHeight="true" ht="15.0">
      <c r="A4" s="2" t="inlineStr">
        <is>
          <t>财务负责人</t>
        </is>
      </c>
      <c r="B4" s="4" t="inlineStr">
        <is>
          <t>胡嫱斐</t>
        </is>
      </c>
    </row>
    <row r="5" customHeight="true" ht="15.0">
      <c r="A5" s="2" t="inlineStr">
        <is>
          <t>填表人</t>
        </is>
      </c>
      <c r="B5" s="4" t="inlineStr">
        <is>
          <t>姜海辉</t>
        </is>
      </c>
    </row>
    <row r="6" customHeight="true" ht="15.0">
      <c r="A6" s="2" t="inlineStr">
        <is>
          <t>电话号码(区号)</t>
        </is>
      </c>
      <c r="B6" s="4" t="inlineStr">
        <is>
          <t>0746</t>
        </is>
      </c>
    </row>
    <row r="7" customHeight="true" ht="15.0">
      <c r="A7" s="2" t="inlineStr">
        <is>
          <t>电话号码</t>
        </is>
      </c>
      <c r="B7" s="4" t="inlineStr">
        <is>
          <t>8223436</t>
        </is>
      </c>
    </row>
    <row r="8" customHeight="true" ht="15.0">
      <c r="A8" s="2" t="inlineStr">
        <is>
          <t>分机号</t>
        </is>
      </c>
      <c r="B8" s="4"/>
    </row>
    <row r="9" customHeight="true" ht="15.0">
      <c r="A9" s="2" t="inlineStr">
        <is>
          <t>单位地址</t>
        </is>
      </c>
      <c r="B9" s="4" t="inlineStr">
        <is>
          <t>湖南省永州市经济开发区潇湘科创中心</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369|中华人民共和国应急管理部</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11431100MB1Q497749</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010</t>
        </is>
      </c>
    </row>
    <row r="21" customHeight="true" ht="15.0">
      <c r="A21" s="2" t="inlineStr">
        <is>
          <t>组织机构代码</t>
        </is>
      </c>
      <c r="B21" s="4" t="inlineStr">
        <is>
          <t>MB1Q49774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1.4166612E7</v>
      </c>
      <c r="D4" s="24" t="n">
        <v>1.651911367E7</v>
      </c>
      <c r="E4" s="24" t="n">
        <v>1.651911367E7</v>
      </c>
      <c r="F4" s="22" t="inlineStr">
        <is>
          <t>一、一般公共服务支出</t>
        </is>
      </c>
      <c r="G4" s="18" t="inlineStr">
        <is>
          <t>32</t>
        </is>
      </c>
      <c r="H4" s="24" t="n">
        <v>3810563.0</v>
      </c>
      <c r="I4" s="24" t="n">
        <v>3810563.0</v>
      </c>
      <c r="J4" s="24" t="n">
        <v>3810563.0</v>
      </c>
      <c r="K4" s="22" t="inlineStr">
        <is>
          <t>一、基本支出</t>
        </is>
      </c>
      <c r="L4" s="18" t="inlineStr">
        <is>
          <t>58</t>
        </is>
      </c>
      <c r="M4" s="24" t="n">
        <f>'Z01 收入支出决算总表'!M5 + 'Z01 收入支出决算总表'!M6</f>
        <v>4051812.0</v>
      </c>
      <c r="N4" s="24" t="n">
        <f>'Z01 收入支出决算总表'!N5 + 'Z01 收入支出决算总表'!N6</f>
        <v>4153756.0</v>
      </c>
      <c r="O4" s="26" t="n">
        <f>'Z01 收入支出决算总表'!O5 + 'Z01 收入支出决算总表'!O6</f>
        <v>4153756.0</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3710812.0</v>
      </c>
      <c r="N5" s="24" t="n">
        <v>3710812.0</v>
      </c>
      <c r="O5" s="26" t="n">
        <v>3710812.0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341000.0</v>
      </c>
      <c r="N6" s="24" t="n">
        <v>442944.0</v>
      </c>
      <c r="O6" s="26" t="n">
        <v>442944.0</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1.01148E7</v>
      </c>
      <c r="N7" s="24" t="n">
        <v>1.236535767E7</v>
      </c>
      <c r="O7" s="26" t="n">
        <v>1.236535767E7</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980000.0</v>
      </c>
      <c r="N8" s="24" t="n">
        <v>2769264.17</v>
      </c>
      <c r="O8" s="26" t="n">
        <v>2769264.17</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234000.0</v>
      </c>
      <c r="I10" s="24" t="n">
        <v>286170.0</v>
      </c>
      <c r="J10" s="24" t="n">
        <v>286170.0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1798500.0</v>
      </c>
      <c r="I11" s="24" t="n">
        <v>1871293.66</v>
      </c>
      <c r="J11" s="24" t="n">
        <v>1871293.66</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860000.0</v>
      </c>
      <c r="I12" s="24" t="n">
        <v>982070.0</v>
      </c>
      <c r="J12" s="24" t="n">
        <v>982070.0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1.651911367E7</v>
      </c>
    </row>
    <row r="15" customHeight="true" ht="15.0">
      <c r="A15" s="22"/>
      <c r="B15" s="18" t="inlineStr">
        <is>
          <t>12</t>
        </is>
      </c>
      <c r="C15" s="32"/>
      <c r="D15" s="32"/>
      <c r="E15" s="32"/>
      <c r="F15" s="22" t="inlineStr">
        <is>
          <t>十二、农林水支出</t>
        </is>
      </c>
      <c r="G15" s="18" t="inlineStr">
        <is>
          <t>43</t>
        </is>
      </c>
      <c r="H15" s="24" t="n">
        <v>1280000.0</v>
      </c>
      <c r="I15" s="24" t="n">
        <v>2308042.37</v>
      </c>
      <c r="J15" s="24" t="n">
        <v>2308042.37</v>
      </c>
      <c r="K15" s="22" t="inlineStr">
        <is>
          <t>一、工资福利支出</t>
        </is>
      </c>
      <c r="L15" s="18" t="inlineStr">
        <is>
          <t>69</t>
        </is>
      </c>
      <c r="M15" s="28" t="inlineStr">
        <is>
          <t>—</t>
        </is>
      </c>
      <c r="N15" s="28" t="inlineStr">
        <is>
          <t>—</t>
        </is>
      </c>
      <c r="O15" s="26" t="n">
        <v>3718294.88</v>
      </c>
    </row>
    <row r="16" customHeight="true" ht="15.0">
      <c r="A16" s="22"/>
      <c r="B16" s="18" t="inlineStr">
        <is>
          <t>13</t>
        </is>
      </c>
      <c r="C16" s="32"/>
      <c r="D16" s="32"/>
      <c r="E16" s="32"/>
      <c r="F16" s="22" t="inlineStr">
        <is>
          <t>十三、交通运输支出</t>
        </is>
      </c>
      <c r="G16" s="18" t="inlineStr">
        <is>
          <t>44</t>
        </is>
      </c>
      <c r="H16" s="24" t="n">
        <v>900000.0</v>
      </c>
      <c r="I16" s="24" t="n">
        <v>980264.17</v>
      </c>
      <c r="J16" s="24" t="n">
        <v>980264.17</v>
      </c>
      <c r="K16" s="22" t="inlineStr">
        <is>
          <t>二、商品和服务支出</t>
        </is>
      </c>
      <c r="L16" s="18" t="inlineStr">
        <is>
          <t>70</t>
        </is>
      </c>
      <c r="M16" s="28" t="inlineStr">
        <is>
          <t>—</t>
        </is>
      </c>
      <c r="N16" s="28" t="inlineStr">
        <is>
          <t>—</t>
        </is>
      </c>
      <c r="O16" s="26" t="n">
        <v>7103609.11</v>
      </c>
    </row>
    <row r="17" customHeight="true" ht="15.0">
      <c r="A17" s="22"/>
      <c r="B17" s="18" t="inlineStr">
        <is>
          <t>14</t>
        </is>
      </c>
      <c r="C17" s="32"/>
      <c r="D17" s="32"/>
      <c r="E17" s="32"/>
      <c r="F17" s="22" t="inlineStr">
        <is>
          <t>十四、资源勘探工业信息等支出</t>
        </is>
      </c>
      <c r="G17" s="18" t="inlineStr">
        <is>
          <t>45</t>
        </is>
      </c>
      <c r="H17" s="24" t="n">
        <v>1789000.0</v>
      </c>
      <c r="I17" s="24" t="n">
        <v>1789000.0</v>
      </c>
      <c r="J17" s="24" t="n">
        <v>1789000.0</v>
      </c>
      <c r="K17" s="22" t="inlineStr">
        <is>
          <t>三、对个人和家庭的补助</t>
        </is>
      </c>
      <c r="L17" s="18" t="inlineStr">
        <is>
          <t>71</t>
        </is>
      </c>
      <c r="M17" s="28" t="inlineStr">
        <is>
          <t>—</t>
        </is>
      </c>
      <c r="N17" s="28" t="inlineStr">
        <is>
          <t>—</t>
        </is>
      </c>
      <c r="O17" s="26" t="n">
        <v>1537376.42</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867603.85</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1218229.41</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2074000.0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2486500.0</v>
      </c>
      <c r="I25" s="24" t="n">
        <v>1762594.29</v>
      </c>
      <c r="J25" s="24" t="n">
        <v>1762594.29</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1008049.0</v>
      </c>
      <c r="I26" s="24" t="n">
        <v>2729116.18</v>
      </c>
      <c r="J26" s="24" t="n">
        <v>2729116.18</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1.4166612E7</v>
      </c>
      <c r="D30" s="24" t="n">
        <f>('Z01 收入支出决算总表'!D4+'Z01 收入支出决算总表'!D5+'Z01 收入支出决算总表'!D6+'Z01 收入支出决算总表'!D7+'Z01 收入支出决算总表'!D8+'Z01 收入支出决算总表'!D9+'Z01 收入支出决算总表'!D10+'Z01 收入支出决算总表'!D11)</f>
        <v>1.651911367E7</v>
      </c>
      <c r="E30" s="24" t="n">
        <f>('Z01 收入支出决算总表'!E4+'Z01 收入支出决算总表'!E5+'Z01 收入支出决算总表'!E6+'Z01 收入支出决算总表'!E7+'Z01 收入支出决算总表'!E8+'Z01 收入支出决算总表'!E9+'Z01 收入支出决算总表'!E10+'Z01 收入支出决算总表'!E11)</f>
        <v>1.651911367E7</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1.4166612E7</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1.651911367E7</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1.651911367E7</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1.4166612E7</v>
      </c>
      <c r="D34" s="54" t="n">
        <f>('Z01 收入支出决算总表'!D30+'Z01 收入支出决算总表'!D31+'Z01 收入支出决算总表'!D32)</f>
        <v>1.651911367E7</v>
      </c>
      <c r="E34" s="54" t="n">
        <f>('Z01 收入支出决算总表'!E30+'Z01 收入支出决算总表'!E31+'Z01 收入支出决算总表'!E32)</f>
        <v>1.651911367E7</v>
      </c>
      <c r="F34" s="56" t="inlineStr">
        <is>
          <t>总计</t>
        </is>
      </c>
      <c r="G34" s="58"/>
      <c r="H34" s="60"/>
      <c r="I34" s="62"/>
      <c r="J34" s="58"/>
      <c r="K34" s="58"/>
      <c r="L34" s="52" t="inlineStr">
        <is>
          <t>88</t>
        </is>
      </c>
      <c r="M34" s="54" t="n">
        <f>'Z01 收入支出决算总表'!M30 + 'Z01 收入支出决算总表'!M32</f>
        <v>1.4166612E7</v>
      </c>
      <c r="N34" s="54" t="n">
        <f>'Z01 收入支出决算总表'!N30 + 'Z01 收入支出决算总表'!N32</f>
        <v>1.651911367E7</v>
      </c>
      <c r="O34" s="64" t="n">
        <f>('Z01 收入支出决算总表'!O30+'Z01 收入支出决算总表'!O31+'Z01 收入支出决算总表'!O32)</f>
        <v>1.651911367E7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1.4166612E7</v>
      </c>
      <c r="D5" s="108" t="n">
        <v>1.651911367E7</v>
      </c>
      <c r="E5" s="108" t="n">
        <v>1.651911367E7</v>
      </c>
      <c r="F5" s="106" t="inlineStr">
        <is>
          <t>一、一般公共服务支出</t>
        </is>
      </c>
      <c r="G5" s="92" t="inlineStr">
        <is>
          <t>33</t>
        </is>
      </c>
      <c r="H5" s="108" t="n">
        <f>('Z01_1 财政拨款收入支出决算总表'!I5+'Z01_1 财政拨款收入支出决算总表'!J5+'Z01_1 财政拨款收入支出决算总表'!K5)</f>
        <v>3810563.0</v>
      </c>
      <c r="I5" s="108" t="n">
        <v>3810563.0</v>
      </c>
      <c r="J5" s="108" t="n">
        <v>0.0</v>
      </c>
      <c r="K5" s="108" t="n">
        <v>0.0</v>
      </c>
      <c r="L5" s="108" t="n">
        <f>('Z01_1 财政拨款收入支出决算总表'!M5+'Z01_1 财政拨款收入支出决算总表'!N5+'Z01_1 财政拨款收入支出决算总表'!O5)</f>
        <v>3810563.0</v>
      </c>
      <c r="M5" s="108" t="n">
        <v>3810563.0</v>
      </c>
      <c r="N5" s="108" t="n">
        <v>0.0</v>
      </c>
      <c r="O5" s="108" t="n">
        <v>0.0</v>
      </c>
      <c r="P5" s="108" t="n">
        <f>('Z01_1 财政拨款收入支出决算总表'!Q5+'Z01_1 财政拨款收入支出决算总表'!R5+'Z01_1 财政拨款收入支出决算总表'!S5)</f>
        <v>3810563.0</v>
      </c>
      <c r="Q5" s="108" t="n">
        <v>3810563.0</v>
      </c>
      <c r="R5" s="108" t="n">
        <v>0.0</v>
      </c>
      <c r="S5" s="110" t="n">
        <v>0.0</v>
      </c>
      <c r="T5" s="112" t="inlineStr">
        <is>
          <t>一、基本支出</t>
        </is>
      </c>
      <c r="U5" s="92" t="inlineStr">
        <is>
          <t>59</t>
        </is>
      </c>
      <c r="V5" s="108" t="n">
        <f>('Z01_1 财政拨款收入支出决算总表'!W5+'Z01_1 财政拨款收入支出决算总表'!X5+'Z01_1 财政拨款收入支出决算总表'!Y5)</f>
        <v>4051812.0</v>
      </c>
      <c r="W5" s="108" t="n">
        <f>'Z01_1 财政拨款收入支出决算总表'!W6 + 'Z01_1 财政拨款收入支出决算总表'!W7</f>
        <v>4051812.0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4153756.0</v>
      </c>
      <c r="AA5" s="108" t="n">
        <f>'Z01_1 财政拨款收入支出决算总表'!AA6 + 'Z01_1 财政拨款收入支出决算总表'!AA7</f>
        <v>4153756.0</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4153756.0</v>
      </c>
      <c r="AE5" s="108" t="n">
        <f>'Z01_1 财政拨款收入支出决算总表'!AE6 + 'Z01_1 财政拨款收入支出决算总表'!AE7</f>
        <v>4153756.0</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3710812.0</v>
      </c>
      <c r="W6" s="108" t="n">
        <v>3710812.0</v>
      </c>
      <c r="X6" s="108" t="n">
        <v>0.0</v>
      </c>
      <c r="Y6" s="108" t="n">
        <v>0.0</v>
      </c>
      <c r="Z6" s="108" t="n">
        <f>('Z01_1 财政拨款收入支出决算总表'!AA6+'Z01_1 财政拨款收入支出决算总表'!AB6+'Z01_1 财政拨款收入支出决算总表'!AC6)</f>
        <v>3710812.0</v>
      </c>
      <c r="AA6" s="108" t="n">
        <v>3710812.0</v>
      </c>
      <c r="AB6" s="108" t="n">
        <v>0.0</v>
      </c>
      <c r="AC6" s="108" t="n">
        <v>0.0</v>
      </c>
      <c r="AD6" s="108" t="n">
        <f>('Z01_1 财政拨款收入支出决算总表'!AE6+'Z01_1 财政拨款收入支出决算总表'!AF6+'Z01_1 财政拨款收入支出决算总表'!AG6)</f>
        <v>3710812.0</v>
      </c>
      <c r="AE6" s="108" t="n">
        <v>3710812.0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341000.0</v>
      </c>
      <c r="W7" s="108" t="n">
        <v>341000.0</v>
      </c>
      <c r="X7" s="108" t="n">
        <v>0.0</v>
      </c>
      <c r="Y7" s="108" t="n">
        <v>0.0</v>
      </c>
      <c r="Z7" s="108" t="n">
        <f>('Z01_1 财政拨款收入支出决算总表'!AA7+'Z01_1 财政拨款收入支出决算总表'!AB7+'Z01_1 财政拨款收入支出决算总表'!AC7)</f>
        <v>442944.0</v>
      </c>
      <c r="AA7" s="108" t="n">
        <v>442944.0</v>
      </c>
      <c r="AB7" s="108" t="n">
        <v>0.0</v>
      </c>
      <c r="AC7" s="108" t="n">
        <v>0.0</v>
      </c>
      <c r="AD7" s="108" t="n">
        <f>('Z01_1 财政拨款收入支出决算总表'!AE7+'Z01_1 财政拨款收入支出决算总表'!AF7+'Z01_1 财政拨款收入支出决算总表'!AG7)</f>
        <v>442944.0</v>
      </c>
      <c r="AE7" s="108" t="n">
        <v>442944.0</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1.01148E7</v>
      </c>
      <c r="W8" s="108" t="n">
        <v>1.01148E7</v>
      </c>
      <c r="X8" s="108" t="n">
        <v>0.0</v>
      </c>
      <c r="Y8" s="108" t="n">
        <v>0.0</v>
      </c>
      <c r="Z8" s="108" t="n">
        <f>('Z01_1 财政拨款收入支出决算总表'!AA8+'Z01_1 财政拨款收入支出决算总表'!AB8+'Z01_1 财政拨款收入支出决算总表'!AC8)</f>
        <v>1.236535767E7</v>
      </c>
      <c r="AA8" s="108" t="n">
        <v>1.236535767E7</v>
      </c>
      <c r="AB8" s="108" t="n">
        <v>0.0</v>
      </c>
      <c r="AC8" s="108" t="n">
        <v>0.0</v>
      </c>
      <c r="AD8" s="108" t="n">
        <f>('Z01_1 财政拨款收入支出决算总表'!AE8+'Z01_1 财政拨款收入支出决算总表'!AF8+'Z01_1 财政拨款收入支出决算总表'!AG8)</f>
        <v>1.236535767E7</v>
      </c>
      <c r="AE8" s="108" t="n">
        <v>1.236535767E7</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2769264.17</v>
      </c>
      <c r="AA9" s="108" t="n">
        <v>2769264.17</v>
      </c>
      <c r="AB9" s="108" t="n">
        <v>0.0</v>
      </c>
      <c r="AC9" s="108" t="n">
        <v>0.0</v>
      </c>
      <c r="AD9" s="108" t="n">
        <f>('Z01_1 财政拨款收入支出决算总表'!AE9+'Z01_1 财政拨款收入支出决算总表'!AF9+'Z01_1 财政拨款收入支出决算总表'!AG9)</f>
        <v>2769264.17</v>
      </c>
      <c r="AE9" s="108" t="n">
        <v>2769264.17</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234000.0</v>
      </c>
      <c r="I11" s="108" t="n">
        <v>234000.0</v>
      </c>
      <c r="J11" s="108" t="n">
        <v>0.0</v>
      </c>
      <c r="K11" s="108" t="n">
        <v>0.0</v>
      </c>
      <c r="L11" s="108" t="n">
        <f>('Z01_1 财政拨款收入支出决算总表'!M11+'Z01_1 财政拨款收入支出决算总表'!N11+'Z01_1 财政拨款收入支出决算总表'!O11)</f>
        <v>286170.0</v>
      </c>
      <c r="M11" s="108" t="n">
        <v>286170.0</v>
      </c>
      <c r="N11" s="108" t="n">
        <v>0.0</v>
      </c>
      <c r="O11" s="108" t="n">
        <v>0.0</v>
      </c>
      <c r="P11" s="108" t="n">
        <f>('Z01_1 财政拨款收入支出决算总表'!Q11+'Z01_1 财政拨款收入支出决算总表'!R11+'Z01_1 财政拨款收入支出决算总表'!S11)</f>
        <v>286170.0</v>
      </c>
      <c r="Q11" s="108" t="n">
        <v>286170.0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1798500.0</v>
      </c>
      <c r="I12" s="108" t="n">
        <v>1798500.0</v>
      </c>
      <c r="J12" s="108" t="n">
        <v>0.0</v>
      </c>
      <c r="K12" s="108" t="n">
        <v>0.0</v>
      </c>
      <c r="L12" s="108" t="n">
        <f>('Z01_1 财政拨款收入支出决算总表'!M12+'Z01_1 财政拨款收入支出决算总表'!N12+'Z01_1 财政拨款收入支出决算总表'!O12)</f>
        <v>1871293.66</v>
      </c>
      <c r="M12" s="108" t="n">
        <v>1871293.66</v>
      </c>
      <c r="N12" s="108" t="n">
        <v>0.0</v>
      </c>
      <c r="O12" s="108" t="n">
        <v>0.0</v>
      </c>
      <c r="P12" s="108" t="n">
        <f>('Z01_1 财政拨款收入支出决算总表'!Q12+'Z01_1 财政拨款收入支出决算总表'!R12+'Z01_1 财政拨款收入支出决算总表'!S12)</f>
        <v>1871293.66</v>
      </c>
      <c r="Q12" s="108" t="n">
        <v>1871293.66</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860000.0</v>
      </c>
      <c r="I13" s="108" t="n">
        <v>860000.0</v>
      </c>
      <c r="J13" s="108" t="n">
        <v>0.0</v>
      </c>
      <c r="K13" s="108" t="n">
        <v>0.0</v>
      </c>
      <c r="L13" s="108" t="n">
        <f>('Z01_1 财政拨款收入支出决算总表'!M13+'Z01_1 财政拨款收入支出决算总表'!N13+'Z01_1 财政拨款收入支出决算总表'!O13)</f>
        <v>982070.0</v>
      </c>
      <c r="M13" s="108" t="n">
        <v>982070.0</v>
      </c>
      <c r="N13" s="108" t="n">
        <v>0.0</v>
      </c>
      <c r="O13" s="108" t="n">
        <v>0.0</v>
      </c>
      <c r="P13" s="108" t="n">
        <f>('Z01_1 财政拨款收入支出决算总表'!Q13+'Z01_1 财政拨款收入支出决算总表'!R13+'Z01_1 财政拨款收入支出决算总表'!S13)</f>
        <v>982070.0</v>
      </c>
      <c r="Q13" s="108" t="n">
        <v>982070.0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1.651911367E7</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1.651911367E7</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1280000.0</v>
      </c>
      <c r="I16" s="108" t="n">
        <v>1280000.0</v>
      </c>
      <c r="J16" s="108" t="n">
        <v>0.0</v>
      </c>
      <c r="K16" s="108" t="n">
        <v>0.0</v>
      </c>
      <c r="L16" s="108" t="n">
        <f>('Z01_1 财政拨款收入支出决算总表'!M16+'Z01_1 财政拨款收入支出决算总表'!N16+'Z01_1 财政拨款收入支出决算总表'!O16)</f>
        <v>2308042.37</v>
      </c>
      <c r="M16" s="108" t="n">
        <v>2308042.37</v>
      </c>
      <c r="N16" s="108" t="n">
        <v>0.0</v>
      </c>
      <c r="O16" s="108" t="n">
        <v>0.0</v>
      </c>
      <c r="P16" s="108" t="n">
        <f>('Z01_1 财政拨款收入支出决算总表'!Q16+'Z01_1 财政拨款收入支出决算总表'!R16+'Z01_1 财政拨款收入支出决算总表'!S16)</f>
        <v>2308042.37</v>
      </c>
      <c r="Q16" s="108" t="n">
        <v>2308042.37</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3718294.88</v>
      </c>
      <c r="AE16" s="108" t="n">
        <v>3718294.88</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900000.0</v>
      </c>
      <c r="I17" s="108" t="n">
        <v>900000.0</v>
      </c>
      <c r="J17" s="108" t="n">
        <v>0.0</v>
      </c>
      <c r="K17" s="108" t="n">
        <v>0.0</v>
      </c>
      <c r="L17" s="108" t="n">
        <f>('Z01_1 财政拨款收入支出决算总表'!M17+'Z01_1 财政拨款收入支出决算总表'!N17+'Z01_1 财政拨款收入支出决算总表'!O17)</f>
        <v>980264.17</v>
      </c>
      <c r="M17" s="108" t="n">
        <v>980264.17</v>
      </c>
      <c r="N17" s="108" t="n">
        <v>0.0</v>
      </c>
      <c r="O17" s="108" t="n">
        <v>0.0</v>
      </c>
      <c r="P17" s="108" t="n">
        <f>('Z01_1 财政拨款收入支出决算总表'!Q17+'Z01_1 财政拨款收入支出决算总表'!R17+'Z01_1 财政拨款收入支出决算总表'!S17)</f>
        <v>980264.17</v>
      </c>
      <c r="Q17" s="108" t="n">
        <v>980264.17</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7103609.11</v>
      </c>
      <c r="AE17" s="108" t="n">
        <v>7103609.11</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1789000.0</v>
      </c>
      <c r="I18" s="108" t="n">
        <v>1789000.0</v>
      </c>
      <c r="J18" s="108" t="n">
        <v>0.0</v>
      </c>
      <c r="K18" s="108" t="n">
        <v>0.0</v>
      </c>
      <c r="L18" s="108" t="n">
        <f>('Z01_1 财政拨款收入支出决算总表'!M18+'Z01_1 财政拨款收入支出决算总表'!N18+'Z01_1 财政拨款收入支出决算总表'!O18)</f>
        <v>1789000.0</v>
      </c>
      <c r="M18" s="108" t="n">
        <v>1789000.0</v>
      </c>
      <c r="N18" s="108" t="n">
        <v>0.0</v>
      </c>
      <c r="O18" s="108" t="n">
        <v>0.0</v>
      </c>
      <c r="P18" s="108" t="n">
        <f>('Z01_1 财政拨款收入支出决算总表'!Q18+'Z01_1 财政拨款收入支出决算总表'!R18+'Z01_1 财政拨款收入支出决算总表'!S18)</f>
        <v>1789000.0</v>
      </c>
      <c r="Q18" s="108" t="n">
        <v>1789000.0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1537376.42</v>
      </c>
      <c r="AE18" s="108" t="n">
        <v>1537376.42</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867603.85</v>
      </c>
      <c r="AE20" s="108" t="n">
        <v>867603.85</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1218229.41</v>
      </c>
      <c r="AE21" s="108" t="n">
        <v>1218229.41</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2074000.0</v>
      </c>
      <c r="AE23" s="108" t="n">
        <v>2074000.0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2486500.0</v>
      </c>
      <c r="I26" s="108" t="n">
        <v>2486500.0</v>
      </c>
      <c r="J26" s="108" t="n">
        <v>0.0</v>
      </c>
      <c r="K26" s="108" t="n">
        <v>0.0</v>
      </c>
      <c r="L26" s="108" t="n">
        <f>('Z01_1 财政拨款收入支出决算总表'!M26+'Z01_1 财政拨款收入支出决算总表'!N26+'Z01_1 财政拨款收入支出决算总表'!O26)</f>
        <v>1762594.29</v>
      </c>
      <c r="M26" s="108" t="n">
        <v>1762594.29</v>
      </c>
      <c r="N26" s="108" t="n">
        <v>0.0</v>
      </c>
      <c r="O26" s="108" t="n">
        <v>0.0</v>
      </c>
      <c r="P26" s="108" t="n">
        <f>('Z01_1 财政拨款收入支出决算总表'!Q26+'Z01_1 财政拨款收入支出决算总表'!R26+'Z01_1 财政拨款收入支出决算总表'!S26)</f>
        <v>1762594.29</v>
      </c>
      <c r="Q26" s="108" t="n">
        <v>1762594.29</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1008049.0</v>
      </c>
      <c r="I27" s="108" t="n">
        <v>1008049.0</v>
      </c>
      <c r="J27" s="108" t="n">
        <v>0.0</v>
      </c>
      <c r="K27" s="108" t="n">
        <v>0.0</v>
      </c>
      <c r="L27" s="108" t="n">
        <f>('Z01_1 财政拨款收入支出决算总表'!M27+'Z01_1 财政拨款收入支出决算总表'!N27+'Z01_1 财政拨款收入支出决算总表'!O27)</f>
        <v>2729116.18</v>
      </c>
      <c r="M27" s="108" t="n">
        <v>2729116.18</v>
      </c>
      <c r="N27" s="108" t="n">
        <v>0.0</v>
      </c>
      <c r="O27" s="108" t="n">
        <v>0.0</v>
      </c>
      <c r="P27" s="108" t="n">
        <f>('Z01_1 财政拨款收入支出决算总表'!Q27+'Z01_1 财政拨款收入支出决算总表'!R27+'Z01_1 财政拨款收入支出决算总表'!S27)</f>
        <v>2729116.18</v>
      </c>
      <c r="Q27" s="108" t="n">
        <v>2729116.18</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1.4166612E7</v>
      </c>
      <c r="D31" s="108" t="n">
        <f>('Z01_1 财政拨款收入支出决算总表'!D5+'Z01_1 财政拨款收入支出决算总表'!D6+'Z01_1 财政拨款收入支出决算总表'!D7)</f>
        <v>1.651911367E7</v>
      </c>
      <c r="E31" s="108" t="n">
        <f>('Z01_1 财政拨款收入支出决算总表'!E5+'Z01_1 财政拨款收入支出决算总表'!E6+'Z01_1 财政拨款收入支出决算总表'!E7)</f>
        <v>1.651911367E7</v>
      </c>
      <c r="F31" s="122" t="inlineStr">
        <is>
          <t>本年支出合计</t>
        </is>
      </c>
      <c r="G31" s="92" t="inlineStr">
        <is>
          <t>85</t>
        </is>
      </c>
      <c r="H31" s="108" t="n">
        <f>'Z01_1 财政拨款收入支出决算总表'!V31</f>
        <v>1.4166612E7</v>
      </c>
      <c r="I31" s="108" t="n">
        <f>'Z01_1 财政拨款收入支出决算总表'!W31</f>
        <v>1.4166612E7</v>
      </c>
      <c r="J31" s="108" t="n">
        <f>'Z01_1 财政拨款收入支出决算总表'!X31</f>
        <v>0.0</v>
      </c>
      <c r="K31" s="108" t="n">
        <f>'Z01_1 财政拨款收入支出决算总表'!Y31</f>
        <v>0.0</v>
      </c>
      <c r="L31" s="108" t="n">
        <f>'Z01_1 财政拨款收入支出决算总表'!Z31</f>
        <v>1.651911367E7</v>
      </c>
      <c r="M31" s="108" t="n">
        <f>'Z01_1 财政拨款收入支出决算总表'!AA31</f>
        <v>1.651911367E7</v>
      </c>
      <c r="N31" s="108" t="n">
        <f>'Z01_1 财政拨款收入支出决算总表'!AB31</f>
        <v>0.0</v>
      </c>
      <c r="O31" s="108" t="n">
        <f>'Z01_1 财政拨款收入支出决算总表'!AC31</f>
        <v>0.0</v>
      </c>
      <c r="P31" s="108" t="n">
        <f>'Z01_1 财政拨款收入支出决算总表'!AD31</f>
        <v>1.651911367E7</v>
      </c>
      <c r="Q31" s="108" t="n">
        <f>'Z01_1 财政拨款收入支出决算总表'!AE31</f>
        <v>1.651911367E7</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1.4166612E7</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1.4166612E7</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1.651911367E7</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1.651911367E7</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1.651911367E7</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1.651911367E7</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1.4166612E7</v>
      </c>
      <c r="D36" s="132" t="n">
        <f>'Z01_1 财政拨款收入支出决算总表'!D31 + 'Z01_1 财政拨款收入支出决算总表'!D32</f>
        <v>1.651911367E7</v>
      </c>
      <c r="E36" s="132" t="n">
        <f>'Z01_1 财政拨款收入支出决算总表'!E31 + 'Z01_1 财政拨款收入支出决算总表'!E32</f>
        <v>1.651911367E7</v>
      </c>
      <c r="F36" s="128" t="inlineStr">
        <is>
          <t>总计</t>
        </is>
      </c>
      <c r="G36" s="130" t="inlineStr">
        <is>
          <t>90</t>
        </is>
      </c>
      <c r="H36" s="132" t="n">
        <f>'Z01_1 财政拨款收入支出决算总表'!V36</f>
        <v>1.4166612E7</v>
      </c>
      <c r="I36" s="132" t="n">
        <f>'Z01_1 财政拨款收入支出决算总表'!W36</f>
        <v>1.4166612E7</v>
      </c>
      <c r="J36" s="132" t="n">
        <f>'Z01_1 财政拨款收入支出决算总表'!X36</f>
        <v>0.0</v>
      </c>
      <c r="K36" s="132" t="n">
        <f>'Z01_1 财政拨款收入支出决算总表'!Y36</f>
        <v>0.0</v>
      </c>
      <c r="L36" s="132" t="n">
        <f>'Z01_1 财政拨款收入支出决算总表'!Z36</f>
        <v>1.651911367E7</v>
      </c>
      <c r="M36" s="132" t="n">
        <f>'Z01_1 财政拨款收入支出决算总表'!AA36</f>
        <v>1.651911367E7</v>
      </c>
      <c r="N36" s="132" t="n">
        <f>'Z01_1 财政拨款收入支出决算总表'!AB36</f>
        <v>0.0</v>
      </c>
      <c r="O36" s="132" t="n">
        <f>'Z01_1 财政拨款收入支出决算总表'!AC36</f>
        <v>0.0</v>
      </c>
      <c r="P36" s="132" t="n">
        <f>'Z01_1 财政拨款收入支出决算总表'!AD36</f>
        <v>1.651911367E7</v>
      </c>
      <c r="Q36" s="132" t="n">
        <f>'Z01_1 财政拨款收入支出决算总表'!AE36</f>
        <v>1.651911367E7</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1.4166612E7</v>
      </c>
      <c r="W36" s="132" t="n">
        <f>'Z01_1 财政拨款收入支出决算总表'!W31 + 'Z01_1 财政拨款收入支出决算总表'!W32</f>
        <v>1.4166612E7</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1.651911367E7</v>
      </c>
      <c r="AA36" s="132" t="n">
        <f>'Z01_1 财政拨款收入支出决算总表'!AA31 + 'Z01_1 财政拨款收入支出决算总表'!AA32</f>
        <v>1.651911367E7</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1.651911367E7</v>
      </c>
      <c r="AE36" s="132" t="n">
        <f>'Z01_1 财政拨款收入支出决算总表'!AE31 + 'Z01_1 财政拨款收入支出决算总表'!AE32</f>
        <v>1.651911367E7</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1.651911367E7</v>
      </c>
      <c r="J6" s="24" t="n">
        <f>SUM('Z02 收入支出决算表'!J7)</f>
        <v>1.651911367E7</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2012901</t>
        </is>
      </c>
      <c r="B7" s="174"/>
      <c r="C7" s="174"/>
      <c r="D7" s="30" t="inlineStr">
        <is>
          <t>行政运行</t>
        </is>
      </c>
      <c r="E7" s="24" t="n">
        <v>0.0</v>
      </c>
      <c r="F7" s="24" t="n">
        <v>0.0</v>
      </c>
      <c r="G7" s="24" t="n">
        <v>0.0</v>
      </c>
      <c r="H7" s="24" t="n">
        <v>0.0</v>
      </c>
      <c r="I7" s="24" t="n">
        <v>3810563.0</v>
      </c>
      <c r="J7" s="24" t="n">
        <v>3810563.0</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2070199</t>
        </is>
      </c>
      <c r="B8" s="174"/>
      <c r="C8" s="174"/>
      <c r="D8" s="30" t="inlineStr">
        <is>
          <t>其他文化和旅游支出</t>
        </is>
      </c>
      <c r="E8" s="24" t="n">
        <v>0.0</v>
      </c>
      <c r="F8" s="24" t="n">
        <v>0.0</v>
      </c>
      <c r="G8" s="24" t="n">
        <v>0.0</v>
      </c>
      <c r="H8" s="24" t="n">
        <v>0.0</v>
      </c>
      <c r="I8" s="24" t="n">
        <v>286170.0</v>
      </c>
      <c r="J8" s="24" t="n">
        <v>286170.0</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2080999</t>
        </is>
      </c>
      <c r="B9" s="174"/>
      <c r="C9" s="174"/>
      <c r="D9" s="30" t="inlineStr">
        <is>
          <t>其他退役安置支出</t>
        </is>
      </c>
      <c r="E9" s="24" t="n">
        <v>0.0</v>
      </c>
      <c r="F9" s="24" t="n">
        <v>0.0</v>
      </c>
      <c r="G9" s="24" t="n">
        <v>0.0</v>
      </c>
      <c r="H9" s="24" t="n">
        <v>0.0</v>
      </c>
      <c r="I9" s="24" t="n">
        <v>93418.42</v>
      </c>
      <c r="J9" s="24" t="n">
        <v>93418.42</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2081099</t>
        </is>
      </c>
      <c r="B10" s="174"/>
      <c r="C10" s="174"/>
      <c r="D10" s="30" t="inlineStr">
        <is>
          <t>其他社会福利支出</t>
        </is>
      </c>
      <c r="E10" s="24" t="n">
        <v>0.0</v>
      </c>
      <c r="F10" s="24" t="n">
        <v>0.0</v>
      </c>
      <c r="G10" s="24" t="n">
        <v>0.0</v>
      </c>
      <c r="H10" s="24" t="n">
        <v>0.0</v>
      </c>
      <c r="I10" s="24" t="n">
        <v>1036473.24</v>
      </c>
      <c r="J10" s="24" t="n">
        <v>1036473.24</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2081199</t>
        </is>
      </c>
      <c r="B11" s="174"/>
      <c r="C11" s="174"/>
      <c r="D11" s="30" t="inlineStr">
        <is>
          <t>其他残疾人事业支出</t>
        </is>
      </c>
      <c r="E11" s="24" t="n">
        <v>0.0</v>
      </c>
      <c r="F11" s="24" t="n">
        <v>0.0</v>
      </c>
      <c r="G11" s="24" t="n">
        <v>0.0</v>
      </c>
      <c r="H11" s="24" t="n">
        <v>0.0</v>
      </c>
      <c r="I11" s="24" t="n">
        <v>161670.0</v>
      </c>
      <c r="J11" s="24" t="n">
        <v>161670.0</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2082502</t>
        </is>
      </c>
      <c r="B12" s="174"/>
      <c r="C12" s="174"/>
      <c r="D12" s="30" t="inlineStr">
        <is>
          <t>其他农村生活救助</t>
        </is>
      </c>
      <c r="E12" s="24" t="n">
        <v>0.0</v>
      </c>
      <c r="F12" s="24" t="n">
        <v>0.0</v>
      </c>
      <c r="G12" s="24" t="n">
        <v>0.0</v>
      </c>
      <c r="H12" s="24" t="n">
        <v>0.0</v>
      </c>
      <c r="I12" s="24" t="n">
        <v>242582.0</v>
      </c>
      <c r="J12" s="24" t="n">
        <v>242582.0</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2089999</t>
        </is>
      </c>
      <c r="B13" s="174"/>
      <c r="C13" s="174"/>
      <c r="D13" s="30" t="inlineStr">
        <is>
          <t>其他社会保障和就业支出</t>
        </is>
      </c>
      <c r="E13" s="24" t="n">
        <v>0.0</v>
      </c>
      <c r="F13" s="24" t="n">
        <v>0.0</v>
      </c>
      <c r="G13" s="24" t="n">
        <v>0.0</v>
      </c>
      <c r="H13" s="24" t="n">
        <v>0.0</v>
      </c>
      <c r="I13" s="24" t="n">
        <v>337150.0</v>
      </c>
      <c r="J13" s="24" t="n">
        <v>337150.0</v>
      </c>
      <c r="K13" s="24" t="n">
        <v>0.0</v>
      </c>
      <c r="L13" s="24" t="n">
        <v>0.0</v>
      </c>
      <c r="M13" s="24" t="n">
        <v>0.0</v>
      </c>
      <c r="N13" s="26" t="n">
        <v>0.0</v>
      </c>
      <c r="O13" s="24" t="n">
        <v>0.0</v>
      </c>
      <c r="P13" s="24" t="n">
        <v>0.0</v>
      </c>
      <c r="Q13" s="24" t="n">
        <v>0.0</v>
      </c>
      <c r="R13" s="24" t="n">
        <v>0.0</v>
      </c>
      <c r="S13" s="24" t="n">
        <v>0.0</v>
      </c>
      <c r="T13" s="24" t="n">
        <v>0.0</v>
      </c>
      <c r="U13" s="24" t="n">
        <v>0.0</v>
      </c>
      <c r="V13" s="24" t="n">
        <v>0.0</v>
      </c>
      <c r="W13" s="24" t="n">
        <v>0.0</v>
      </c>
      <c r="X13" s="26" t="n">
        <v>0.0</v>
      </c>
    </row>
    <row r="14" customHeight="true" ht="15.0">
      <c r="A14" s="172" t="inlineStr">
        <is>
          <t>2100101</t>
        </is>
      </c>
      <c r="B14" s="174"/>
      <c r="C14" s="174"/>
      <c r="D14" s="30" t="inlineStr">
        <is>
          <t>行政运行</t>
        </is>
      </c>
      <c r="E14" s="24" t="n">
        <v>0.0</v>
      </c>
      <c r="F14" s="24" t="n">
        <v>0.0</v>
      </c>
      <c r="G14" s="24" t="n">
        <v>0.0</v>
      </c>
      <c r="H14" s="24" t="n">
        <v>0.0</v>
      </c>
      <c r="I14" s="24" t="n">
        <v>107479.0</v>
      </c>
      <c r="J14" s="24" t="n">
        <v>107479.0</v>
      </c>
      <c r="K14" s="24" t="n">
        <v>0.0</v>
      </c>
      <c r="L14" s="24" t="n">
        <v>0.0</v>
      </c>
      <c r="M14" s="24" t="n">
        <v>0.0</v>
      </c>
      <c r="N14" s="26" t="n">
        <v>0.0</v>
      </c>
      <c r="O14" s="24" t="n">
        <v>0.0</v>
      </c>
      <c r="P14" s="24" t="n">
        <v>0.0</v>
      </c>
      <c r="Q14" s="24" t="n">
        <v>0.0</v>
      </c>
      <c r="R14" s="24" t="n">
        <v>0.0</v>
      </c>
      <c r="S14" s="24" t="n">
        <v>0.0</v>
      </c>
      <c r="T14" s="24" t="n">
        <v>0.0</v>
      </c>
      <c r="U14" s="24" t="n">
        <v>0.0</v>
      </c>
      <c r="V14" s="24" t="n">
        <v>0.0</v>
      </c>
      <c r="W14" s="24" t="n">
        <v>0.0</v>
      </c>
      <c r="X14" s="26" t="n">
        <v>0.0</v>
      </c>
    </row>
    <row r="15" customHeight="true" ht="15.0">
      <c r="A15" s="172" t="inlineStr">
        <is>
          <t>2100409</t>
        </is>
      </c>
      <c r="B15" s="174"/>
      <c r="C15" s="174"/>
      <c r="D15" s="30" t="inlineStr">
        <is>
          <t>重大公共卫生服务</t>
        </is>
      </c>
      <c r="E15" s="24" t="n">
        <v>0.0</v>
      </c>
      <c r="F15" s="24" t="n">
        <v>0.0</v>
      </c>
      <c r="G15" s="24" t="n">
        <v>0.0</v>
      </c>
      <c r="H15" s="24" t="n">
        <v>0.0</v>
      </c>
      <c r="I15" s="24" t="n">
        <v>356705.0</v>
      </c>
      <c r="J15" s="24" t="n">
        <v>356705.0</v>
      </c>
      <c r="K15" s="24" t="n">
        <v>0.0</v>
      </c>
      <c r="L15" s="24" t="n">
        <v>0.0</v>
      </c>
      <c r="M15" s="24" t="n">
        <v>0.0</v>
      </c>
      <c r="N15" s="26" t="n">
        <v>0.0</v>
      </c>
      <c r="O15" s="24" t="n">
        <v>0.0</v>
      </c>
      <c r="P15" s="24" t="n">
        <v>0.0</v>
      </c>
      <c r="Q15" s="24" t="n">
        <v>0.0</v>
      </c>
      <c r="R15" s="24" t="n">
        <v>0.0</v>
      </c>
      <c r="S15" s="24" t="n">
        <v>0.0</v>
      </c>
      <c r="T15" s="24" t="n">
        <v>0.0</v>
      </c>
      <c r="U15" s="24" t="n">
        <v>0.0</v>
      </c>
      <c r="V15" s="24" t="n">
        <v>0.0</v>
      </c>
      <c r="W15" s="24" t="n">
        <v>0.0</v>
      </c>
      <c r="X15" s="26" t="n">
        <v>0.0</v>
      </c>
    </row>
    <row r="16" customHeight="true" ht="15.0">
      <c r="A16" s="172" t="inlineStr">
        <is>
          <t>2100799</t>
        </is>
      </c>
      <c r="B16" s="174"/>
      <c r="C16" s="174"/>
      <c r="D16" s="30" t="inlineStr">
        <is>
          <t>其他计划生育事务支出</t>
        </is>
      </c>
      <c r="E16" s="24" t="n">
        <v>0.0</v>
      </c>
      <c r="F16" s="24" t="n">
        <v>0.0</v>
      </c>
      <c r="G16" s="24" t="n">
        <v>0.0</v>
      </c>
      <c r="H16" s="24" t="n">
        <v>0.0</v>
      </c>
      <c r="I16" s="24" t="n">
        <v>517886.0</v>
      </c>
      <c r="J16" s="24" t="n">
        <v>517886.0</v>
      </c>
      <c r="K16" s="24" t="n">
        <v>0.0</v>
      </c>
      <c r="L16" s="24" t="n">
        <v>0.0</v>
      </c>
      <c r="M16" s="24" t="n">
        <v>0.0</v>
      </c>
      <c r="N16" s="26" t="n">
        <v>0.0</v>
      </c>
      <c r="O16" s="24" t="n">
        <v>0.0</v>
      </c>
      <c r="P16" s="24" t="n">
        <v>0.0</v>
      </c>
      <c r="Q16" s="24" t="n">
        <v>0.0</v>
      </c>
      <c r="R16" s="24" t="n">
        <v>0.0</v>
      </c>
      <c r="S16" s="24" t="n">
        <v>0.0</v>
      </c>
      <c r="T16" s="24" t="n">
        <v>0.0</v>
      </c>
      <c r="U16" s="24" t="n">
        <v>0.0</v>
      </c>
      <c r="V16" s="24" t="n">
        <v>0.0</v>
      </c>
      <c r="W16" s="24" t="n">
        <v>0.0</v>
      </c>
      <c r="X16" s="26" t="n">
        <v>0.0</v>
      </c>
    </row>
    <row r="17" customHeight="true" ht="15.0">
      <c r="A17" s="172" t="inlineStr">
        <is>
          <t>2130101</t>
        </is>
      </c>
      <c r="B17" s="174"/>
      <c r="C17" s="174"/>
      <c r="D17" s="30" t="inlineStr">
        <is>
          <t>行政运行</t>
        </is>
      </c>
      <c r="E17" s="24" t="n">
        <v>0.0</v>
      </c>
      <c r="F17" s="24" t="n">
        <v>0.0</v>
      </c>
      <c r="G17" s="24" t="n">
        <v>0.0</v>
      </c>
      <c r="H17" s="24" t="n">
        <v>0.0</v>
      </c>
      <c r="I17" s="24" t="n">
        <v>118351.15</v>
      </c>
      <c r="J17" s="24" t="n">
        <v>118351.15</v>
      </c>
      <c r="K17" s="24" t="n">
        <v>0.0</v>
      </c>
      <c r="L17" s="24" t="n">
        <v>0.0</v>
      </c>
      <c r="M17" s="24" t="n">
        <v>0.0</v>
      </c>
      <c r="N17" s="26" t="n">
        <v>0.0</v>
      </c>
      <c r="O17" s="24" t="n">
        <v>0.0</v>
      </c>
      <c r="P17" s="24" t="n">
        <v>0.0</v>
      </c>
      <c r="Q17" s="24" t="n">
        <v>0.0</v>
      </c>
      <c r="R17" s="24" t="n">
        <v>0.0</v>
      </c>
      <c r="S17" s="24" t="n">
        <v>0.0</v>
      </c>
      <c r="T17" s="24" t="n">
        <v>0.0</v>
      </c>
      <c r="U17" s="24" t="n">
        <v>0.0</v>
      </c>
      <c r="V17" s="24" t="n">
        <v>0.0</v>
      </c>
      <c r="W17" s="24" t="n">
        <v>0.0</v>
      </c>
      <c r="X17" s="26" t="n">
        <v>0.0</v>
      </c>
    </row>
    <row r="18" customHeight="true" ht="15.0">
      <c r="A18" s="172" t="inlineStr">
        <is>
          <t>2130122</t>
        </is>
      </c>
      <c r="B18" s="174"/>
      <c r="C18" s="174"/>
      <c r="D18" s="30" t="inlineStr">
        <is>
          <t>农业生产发展</t>
        </is>
      </c>
      <c r="E18" s="24" t="n">
        <v>0.0</v>
      </c>
      <c r="F18" s="24" t="n">
        <v>0.0</v>
      </c>
      <c r="G18" s="24" t="n">
        <v>0.0</v>
      </c>
      <c r="H18" s="24" t="n">
        <v>0.0</v>
      </c>
      <c r="I18" s="24" t="n">
        <v>110000.0</v>
      </c>
      <c r="J18" s="24" t="n">
        <v>110000.0</v>
      </c>
      <c r="K18" s="24" t="n">
        <v>0.0</v>
      </c>
      <c r="L18" s="24" t="n">
        <v>0.0</v>
      </c>
      <c r="M18" s="24" t="n">
        <v>0.0</v>
      </c>
      <c r="N18" s="26" t="n">
        <v>0.0</v>
      </c>
      <c r="O18" s="24" t="n">
        <v>0.0</v>
      </c>
      <c r="P18" s="24" t="n">
        <v>0.0</v>
      </c>
      <c r="Q18" s="24" t="n">
        <v>0.0</v>
      </c>
      <c r="R18" s="24" t="n">
        <v>0.0</v>
      </c>
      <c r="S18" s="24" t="n">
        <v>0.0</v>
      </c>
      <c r="T18" s="24" t="n">
        <v>0.0</v>
      </c>
      <c r="U18" s="24" t="n">
        <v>0.0</v>
      </c>
      <c r="V18" s="24" t="n">
        <v>0.0</v>
      </c>
      <c r="W18" s="24" t="n">
        <v>0.0</v>
      </c>
      <c r="X18" s="26" t="n">
        <v>0.0</v>
      </c>
    </row>
    <row r="19" customHeight="true" ht="15.0">
      <c r="A19" s="172" t="inlineStr">
        <is>
          <t>2130199</t>
        </is>
      </c>
      <c r="B19" s="174"/>
      <c r="C19" s="174"/>
      <c r="D19" s="30" t="inlineStr">
        <is>
          <t>其他农业农村支出</t>
        </is>
      </c>
      <c r="E19" s="24" t="n">
        <v>0.0</v>
      </c>
      <c r="F19" s="24" t="n">
        <v>0.0</v>
      </c>
      <c r="G19" s="24" t="n">
        <v>0.0</v>
      </c>
      <c r="H19" s="24" t="n">
        <v>0.0</v>
      </c>
      <c r="I19" s="24" t="n">
        <v>42860.0</v>
      </c>
      <c r="J19" s="24" t="n">
        <v>42860.0</v>
      </c>
      <c r="K19" s="24" t="n">
        <v>0.0</v>
      </c>
      <c r="L19" s="24" t="n">
        <v>0.0</v>
      </c>
      <c r="M19" s="24" t="n">
        <v>0.0</v>
      </c>
      <c r="N19" s="26" t="n">
        <v>0.0</v>
      </c>
      <c r="O19" s="24" t="n">
        <v>0.0</v>
      </c>
      <c r="P19" s="24" t="n">
        <v>0.0</v>
      </c>
      <c r="Q19" s="24" t="n">
        <v>0.0</v>
      </c>
      <c r="R19" s="24" t="n">
        <v>0.0</v>
      </c>
      <c r="S19" s="24" t="n">
        <v>0.0</v>
      </c>
      <c r="T19" s="24" t="n">
        <v>0.0</v>
      </c>
      <c r="U19" s="24" t="n">
        <v>0.0</v>
      </c>
      <c r="V19" s="24" t="n">
        <v>0.0</v>
      </c>
      <c r="W19" s="24" t="n">
        <v>0.0</v>
      </c>
      <c r="X19" s="26" t="n">
        <v>0.0</v>
      </c>
    </row>
    <row r="20" customHeight="true" ht="15.0">
      <c r="A20" s="172" t="inlineStr">
        <is>
          <t>2130206</t>
        </is>
      </c>
      <c r="B20" s="174"/>
      <c r="C20" s="174"/>
      <c r="D20" s="30" t="inlineStr">
        <is>
          <t>技术推广与转化</t>
        </is>
      </c>
      <c r="E20" s="24" t="n">
        <v>0.0</v>
      </c>
      <c r="F20" s="24" t="n">
        <v>0.0</v>
      </c>
      <c r="G20" s="24" t="n">
        <v>0.0</v>
      </c>
      <c r="H20" s="24" t="n">
        <v>0.0</v>
      </c>
      <c r="I20" s="24" t="n">
        <v>400000.0</v>
      </c>
      <c r="J20" s="24" t="n">
        <v>400000.0</v>
      </c>
      <c r="K20" s="24" t="n">
        <v>0.0</v>
      </c>
      <c r="L20" s="24" t="n">
        <v>0.0</v>
      </c>
      <c r="M20" s="24" t="n">
        <v>0.0</v>
      </c>
      <c r="N20" s="26" t="n">
        <v>0.0</v>
      </c>
      <c r="O20" s="24" t="n">
        <v>0.0</v>
      </c>
      <c r="P20" s="24" t="n">
        <v>0.0</v>
      </c>
      <c r="Q20" s="24" t="n">
        <v>0.0</v>
      </c>
      <c r="R20" s="24" t="n">
        <v>0.0</v>
      </c>
      <c r="S20" s="24" t="n">
        <v>0.0</v>
      </c>
      <c r="T20" s="24" t="n">
        <v>0.0</v>
      </c>
      <c r="U20" s="24" t="n">
        <v>0.0</v>
      </c>
      <c r="V20" s="24" t="n">
        <v>0.0</v>
      </c>
      <c r="W20" s="24" t="n">
        <v>0.0</v>
      </c>
      <c r="X20" s="26" t="n">
        <v>0.0</v>
      </c>
    </row>
    <row r="21" customHeight="true" ht="15.0">
      <c r="A21" s="172" t="inlineStr">
        <is>
          <t>2130209</t>
        </is>
      </c>
      <c r="B21" s="174"/>
      <c r="C21" s="174"/>
      <c r="D21" s="30" t="inlineStr">
        <is>
          <t>森林生态效益补偿</t>
        </is>
      </c>
      <c r="E21" s="24" t="n">
        <v>0.0</v>
      </c>
      <c r="F21" s="24" t="n">
        <v>0.0</v>
      </c>
      <c r="G21" s="24" t="n">
        <v>0.0</v>
      </c>
      <c r="H21" s="24" t="n">
        <v>0.0</v>
      </c>
      <c r="I21" s="24" t="n">
        <v>35500.0</v>
      </c>
      <c r="J21" s="24" t="n">
        <v>35500.0</v>
      </c>
      <c r="K21" s="24" t="n">
        <v>0.0</v>
      </c>
      <c r="L21" s="24" t="n">
        <v>0.0</v>
      </c>
      <c r="M21" s="24" t="n">
        <v>0.0</v>
      </c>
      <c r="N21" s="26" t="n">
        <v>0.0</v>
      </c>
      <c r="O21" s="24" t="n">
        <v>0.0</v>
      </c>
      <c r="P21" s="24" t="n">
        <v>0.0</v>
      </c>
      <c r="Q21" s="24" t="n">
        <v>0.0</v>
      </c>
      <c r="R21" s="24" t="n">
        <v>0.0</v>
      </c>
      <c r="S21" s="24" t="n">
        <v>0.0</v>
      </c>
      <c r="T21" s="24" t="n">
        <v>0.0</v>
      </c>
      <c r="U21" s="24" t="n">
        <v>0.0</v>
      </c>
      <c r="V21" s="24" t="n">
        <v>0.0</v>
      </c>
      <c r="W21" s="24" t="n">
        <v>0.0</v>
      </c>
      <c r="X21" s="26" t="n">
        <v>0.0</v>
      </c>
    </row>
    <row r="22" customHeight="true" ht="15.0">
      <c r="A22" s="172" t="inlineStr">
        <is>
          <t>2130299</t>
        </is>
      </c>
      <c r="B22" s="174"/>
      <c r="C22" s="174"/>
      <c r="D22" s="30" t="inlineStr">
        <is>
          <t>其他林业和草原支出</t>
        </is>
      </c>
      <c r="E22" s="24" t="n">
        <v>0.0</v>
      </c>
      <c r="F22" s="24" t="n">
        <v>0.0</v>
      </c>
      <c r="G22" s="24" t="n">
        <v>0.0</v>
      </c>
      <c r="H22" s="24" t="n">
        <v>0.0</v>
      </c>
      <c r="I22" s="24" t="n">
        <v>761100.0</v>
      </c>
      <c r="J22" s="24" t="n">
        <v>761100.0</v>
      </c>
      <c r="K22" s="24" t="n">
        <v>0.0</v>
      </c>
      <c r="L22" s="24" t="n">
        <v>0.0</v>
      </c>
      <c r="M22" s="24" t="n">
        <v>0.0</v>
      </c>
      <c r="N22" s="26" t="n">
        <v>0.0</v>
      </c>
      <c r="O22" s="24" t="n">
        <v>0.0</v>
      </c>
      <c r="P22" s="24" t="n">
        <v>0.0</v>
      </c>
      <c r="Q22" s="24" t="n">
        <v>0.0</v>
      </c>
      <c r="R22" s="24" t="n">
        <v>0.0</v>
      </c>
      <c r="S22" s="24" t="n">
        <v>0.0</v>
      </c>
      <c r="T22" s="24" t="n">
        <v>0.0</v>
      </c>
      <c r="U22" s="24" t="n">
        <v>0.0</v>
      </c>
      <c r="V22" s="24" t="n">
        <v>0.0</v>
      </c>
      <c r="W22" s="24" t="n">
        <v>0.0</v>
      </c>
      <c r="X22" s="26" t="n">
        <v>0.0</v>
      </c>
    </row>
    <row r="23" customHeight="true" ht="15.0">
      <c r="A23" s="172" t="inlineStr">
        <is>
          <t>2130304</t>
        </is>
      </c>
      <c r="B23" s="174"/>
      <c r="C23" s="174"/>
      <c r="D23" s="30" t="inlineStr">
        <is>
          <t>水利行业业务管理</t>
        </is>
      </c>
      <c r="E23" s="24" t="n">
        <v>0.0</v>
      </c>
      <c r="F23" s="24" t="n">
        <v>0.0</v>
      </c>
      <c r="G23" s="24" t="n">
        <v>0.0</v>
      </c>
      <c r="H23" s="24" t="n">
        <v>0.0</v>
      </c>
      <c r="I23" s="24" t="n">
        <v>198008.72</v>
      </c>
      <c r="J23" s="24" t="n">
        <v>198008.72</v>
      </c>
      <c r="K23" s="24" t="n">
        <v>0.0</v>
      </c>
      <c r="L23" s="24" t="n">
        <v>0.0</v>
      </c>
      <c r="M23" s="24" t="n">
        <v>0.0</v>
      </c>
      <c r="N23" s="26" t="n">
        <v>0.0</v>
      </c>
      <c r="O23" s="24" t="n">
        <v>0.0</v>
      </c>
      <c r="P23" s="24" t="n">
        <v>0.0</v>
      </c>
      <c r="Q23" s="24" t="n">
        <v>0.0</v>
      </c>
      <c r="R23" s="24" t="n">
        <v>0.0</v>
      </c>
      <c r="S23" s="24" t="n">
        <v>0.0</v>
      </c>
      <c r="T23" s="24" t="n">
        <v>0.0</v>
      </c>
      <c r="U23" s="24" t="n">
        <v>0.0</v>
      </c>
      <c r="V23" s="24" t="n">
        <v>0.0</v>
      </c>
      <c r="W23" s="24" t="n">
        <v>0.0</v>
      </c>
      <c r="X23" s="26" t="n">
        <v>0.0</v>
      </c>
    </row>
    <row r="24" customHeight="true" ht="15.0">
      <c r="A24" s="172" t="inlineStr">
        <is>
          <t>2130305</t>
        </is>
      </c>
      <c r="B24" s="174"/>
      <c r="C24" s="174"/>
      <c r="D24" s="30" t="inlineStr">
        <is>
          <t>水利工程建设</t>
        </is>
      </c>
      <c r="E24" s="24" t="n">
        <v>0.0</v>
      </c>
      <c r="F24" s="24" t="n">
        <v>0.0</v>
      </c>
      <c r="G24" s="24" t="n">
        <v>0.0</v>
      </c>
      <c r="H24" s="24" t="n">
        <v>0.0</v>
      </c>
      <c r="I24" s="24" t="n">
        <v>10000.0</v>
      </c>
      <c r="J24" s="24" t="n">
        <v>10000.0</v>
      </c>
      <c r="K24" s="24" t="n">
        <v>0.0</v>
      </c>
      <c r="L24" s="24" t="n">
        <v>0.0</v>
      </c>
      <c r="M24" s="24" t="n">
        <v>0.0</v>
      </c>
      <c r="N24" s="26" t="n">
        <v>0.0</v>
      </c>
      <c r="O24" s="24" t="n">
        <v>0.0</v>
      </c>
      <c r="P24" s="24" t="n">
        <v>0.0</v>
      </c>
      <c r="Q24" s="24" t="n">
        <v>0.0</v>
      </c>
      <c r="R24" s="24" t="n">
        <v>0.0</v>
      </c>
      <c r="S24" s="24" t="n">
        <v>0.0</v>
      </c>
      <c r="T24" s="24" t="n">
        <v>0.0</v>
      </c>
      <c r="U24" s="24" t="n">
        <v>0.0</v>
      </c>
      <c r="V24" s="24" t="n">
        <v>0.0</v>
      </c>
      <c r="W24" s="24" t="n">
        <v>0.0</v>
      </c>
      <c r="X24" s="26" t="n">
        <v>0.0</v>
      </c>
    </row>
    <row r="25" customHeight="true" ht="15.0">
      <c r="A25" s="172" t="inlineStr">
        <is>
          <t>2130306</t>
        </is>
      </c>
      <c r="B25" s="174"/>
      <c r="C25" s="174"/>
      <c r="D25" s="30" t="inlineStr">
        <is>
          <t>水利工程运行与维护</t>
        </is>
      </c>
      <c r="E25" s="24" t="n">
        <v>0.0</v>
      </c>
      <c r="F25" s="24" t="n">
        <v>0.0</v>
      </c>
      <c r="G25" s="24" t="n">
        <v>0.0</v>
      </c>
      <c r="H25" s="24" t="n">
        <v>0.0</v>
      </c>
      <c r="I25" s="24" t="n">
        <v>165000.0</v>
      </c>
      <c r="J25" s="24" t="n">
        <v>165000.0</v>
      </c>
      <c r="K25" s="24" t="n">
        <v>0.0</v>
      </c>
      <c r="L25" s="24" t="n">
        <v>0.0</v>
      </c>
      <c r="M25" s="24" t="n">
        <v>0.0</v>
      </c>
      <c r="N25" s="26" t="n">
        <v>0.0</v>
      </c>
      <c r="O25" s="24" t="n">
        <v>0.0</v>
      </c>
      <c r="P25" s="24" t="n">
        <v>0.0</v>
      </c>
      <c r="Q25" s="24" t="n">
        <v>0.0</v>
      </c>
      <c r="R25" s="24" t="n">
        <v>0.0</v>
      </c>
      <c r="S25" s="24" t="n">
        <v>0.0</v>
      </c>
      <c r="T25" s="24" t="n">
        <v>0.0</v>
      </c>
      <c r="U25" s="24" t="n">
        <v>0.0</v>
      </c>
      <c r="V25" s="24" t="n">
        <v>0.0</v>
      </c>
      <c r="W25" s="24" t="n">
        <v>0.0</v>
      </c>
      <c r="X25" s="26" t="n">
        <v>0.0</v>
      </c>
    </row>
    <row r="26" customHeight="true" ht="15.0">
      <c r="A26" s="172" t="inlineStr">
        <is>
          <t>2130399</t>
        </is>
      </c>
      <c r="B26" s="174"/>
      <c r="C26" s="174"/>
      <c r="D26" s="30" t="inlineStr">
        <is>
          <t>其他水利支出</t>
        </is>
      </c>
      <c r="E26" s="24" t="n">
        <v>0.0</v>
      </c>
      <c r="F26" s="24" t="n">
        <v>0.0</v>
      </c>
      <c r="G26" s="24" t="n">
        <v>0.0</v>
      </c>
      <c r="H26" s="24" t="n">
        <v>0.0</v>
      </c>
      <c r="I26" s="24" t="n">
        <v>110758.0</v>
      </c>
      <c r="J26" s="24" t="n">
        <v>110758.0</v>
      </c>
      <c r="K26" s="24" t="n">
        <v>0.0</v>
      </c>
      <c r="L26" s="24" t="n">
        <v>0.0</v>
      </c>
      <c r="M26" s="24" t="n">
        <v>0.0</v>
      </c>
      <c r="N26" s="26" t="n">
        <v>0.0</v>
      </c>
      <c r="O26" s="24" t="n">
        <v>0.0</v>
      </c>
      <c r="P26" s="24" t="n">
        <v>0.0</v>
      </c>
      <c r="Q26" s="24" t="n">
        <v>0.0</v>
      </c>
      <c r="R26" s="24" t="n">
        <v>0.0</v>
      </c>
      <c r="S26" s="24" t="n">
        <v>0.0</v>
      </c>
      <c r="T26" s="24" t="n">
        <v>0.0</v>
      </c>
      <c r="U26" s="24" t="n">
        <v>0.0</v>
      </c>
      <c r="V26" s="24" t="n">
        <v>0.0</v>
      </c>
      <c r="W26" s="24" t="n">
        <v>0.0</v>
      </c>
      <c r="X26" s="26" t="n">
        <v>0.0</v>
      </c>
    </row>
    <row r="27" customHeight="true" ht="15.0">
      <c r="A27" s="172" t="inlineStr">
        <is>
          <t>2130599</t>
        </is>
      </c>
      <c r="B27" s="174"/>
      <c r="C27" s="174"/>
      <c r="D27" s="30" t="inlineStr">
        <is>
          <t>其他巩固脱贫攻坚成果衔接乡村振兴支出</t>
        </is>
      </c>
      <c r="E27" s="24" t="n">
        <v>0.0</v>
      </c>
      <c r="F27" s="24" t="n">
        <v>0.0</v>
      </c>
      <c r="G27" s="24" t="n">
        <v>0.0</v>
      </c>
      <c r="H27" s="24" t="n">
        <v>0.0</v>
      </c>
      <c r="I27" s="24" t="n">
        <v>356464.5</v>
      </c>
      <c r="J27" s="24" t="n">
        <v>356464.5</v>
      </c>
      <c r="K27" s="24" t="n">
        <v>0.0</v>
      </c>
      <c r="L27" s="24" t="n">
        <v>0.0</v>
      </c>
      <c r="M27" s="24" t="n">
        <v>0.0</v>
      </c>
      <c r="N27" s="26" t="n">
        <v>0.0</v>
      </c>
      <c r="O27" s="24" t="n">
        <v>0.0</v>
      </c>
      <c r="P27" s="24" t="n">
        <v>0.0</v>
      </c>
      <c r="Q27" s="24" t="n">
        <v>0.0</v>
      </c>
      <c r="R27" s="24" t="n">
        <v>0.0</v>
      </c>
      <c r="S27" s="24" t="n">
        <v>0.0</v>
      </c>
      <c r="T27" s="24" t="n">
        <v>0.0</v>
      </c>
      <c r="U27" s="24" t="n">
        <v>0.0</v>
      </c>
      <c r="V27" s="24" t="n">
        <v>0.0</v>
      </c>
      <c r="W27" s="24" t="n">
        <v>0.0</v>
      </c>
      <c r="X27" s="26" t="n">
        <v>0.0</v>
      </c>
    </row>
    <row r="28" customHeight="true" ht="15.0">
      <c r="A28" s="172" t="inlineStr">
        <is>
          <t>2140199</t>
        </is>
      </c>
      <c r="B28" s="174"/>
      <c r="C28" s="174"/>
      <c r="D28" s="30" t="inlineStr">
        <is>
          <t>其他公路水路运输支出</t>
        </is>
      </c>
      <c r="E28" s="24" t="n">
        <v>0.0</v>
      </c>
      <c r="F28" s="24" t="n">
        <v>0.0</v>
      </c>
      <c r="G28" s="24" t="n">
        <v>0.0</v>
      </c>
      <c r="H28" s="24" t="n">
        <v>0.0</v>
      </c>
      <c r="I28" s="24" t="n">
        <v>980264.17</v>
      </c>
      <c r="J28" s="24" t="n">
        <v>980264.17</v>
      </c>
      <c r="K28" s="24" t="n">
        <v>0.0</v>
      </c>
      <c r="L28" s="24" t="n">
        <v>0.0</v>
      </c>
      <c r="M28" s="24" t="n">
        <v>0.0</v>
      </c>
      <c r="N28" s="26" t="n">
        <v>0.0</v>
      </c>
      <c r="O28" s="24" t="n">
        <v>0.0</v>
      </c>
      <c r="P28" s="24" t="n">
        <v>0.0</v>
      </c>
      <c r="Q28" s="24" t="n">
        <v>0.0</v>
      </c>
      <c r="R28" s="24" t="n">
        <v>0.0</v>
      </c>
      <c r="S28" s="24" t="n">
        <v>0.0</v>
      </c>
      <c r="T28" s="24" t="n">
        <v>0.0</v>
      </c>
      <c r="U28" s="24" t="n">
        <v>0.0</v>
      </c>
      <c r="V28" s="24" t="n">
        <v>0.0</v>
      </c>
      <c r="W28" s="24" t="n">
        <v>0.0</v>
      </c>
      <c r="X28" s="26" t="n">
        <v>0.0</v>
      </c>
    </row>
    <row r="29" customHeight="true" ht="15.0">
      <c r="A29" s="172" t="inlineStr">
        <is>
          <t>2150899</t>
        </is>
      </c>
      <c r="B29" s="174"/>
      <c r="C29" s="174"/>
      <c r="D29" s="30" t="inlineStr">
        <is>
          <t>其他支持中小企业发展和管理支出</t>
        </is>
      </c>
      <c r="E29" s="24" t="n">
        <v>0.0</v>
      </c>
      <c r="F29" s="24" t="n">
        <v>0.0</v>
      </c>
      <c r="G29" s="24" t="n">
        <v>0.0</v>
      </c>
      <c r="H29" s="24" t="n">
        <v>0.0</v>
      </c>
      <c r="I29" s="24" t="n">
        <v>1789000.0</v>
      </c>
      <c r="J29" s="24" t="n">
        <v>1789000.0</v>
      </c>
      <c r="K29" s="24" t="n">
        <v>0.0</v>
      </c>
      <c r="L29" s="24" t="n">
        <v>0.0</v>
      </c>
      <c r="M29" s="24" t="n">
        <v>0.0</v>
      </c>
      <c r="N29" s="26" t="n">
        <v>0.0</v>
      </c>
      <c r="O29" s="24" t="n">
        <v>0.0</v>
      </c>
      <c r="P29" s="24" t="n">
        <v>0.0</v>
      </c>
      <c r="Q29" s="24" t="n">
        <v>0.0</v>
      </c>
      <c r="R29" s="24" t="n">
        <v>0.0</v>
      </c>
      <c r="S29" s="24" t="n">
        <v>0.0</v>
      </c>
      <c r="T29" s="24" t="n">
        <v>0.0</v>
      </c>
      <c r="U29" s="24" t="n">
        <v>0.0</v>
      </c>
      <c r="V29" s="24" t="n">
        <v>0.0</v>
      </c>
      <c r="W29" s="24" t="n">
        <v>0.0</v>
      </c>
      <c r="X29" s="26" t="n">
        <v>0.0</v>
      </c>
    </row>
    <row r="30" customHeight="true" ht="15.0">
      <c r="A30" s="172" t="inlineStr">
        <is>
          <t>2240101</t>
        </is>
      </c>
      <c r="B30" s="174"/>
      <c r="C30" s="174"/>
      <c r="D30" s="30" t="inlineStr">
        <is>
          <t>行政运行</t>
        </is>
      </c>
      <c r="E30" s="24" t="n">
        <v>0.0</v>
      </c>
      <c r="F30" s="24" t="n">
        <v>0.0</v>
      </c>
      <c r="G30" s="24" t="n">
        <v>0.0</v>
      </c>
      <c r="H30" s="24" t="n">
        <v>0.0</v>
      </c>
      <c r="I30" s="24" t="n">
        <v>545490.86</v>
      </c>
      <c r="J30" s="24" t="n">
        <v>545490.86</v>
      </c>
      <c r="K30" s="24" t="n">
        <v>0.0</v>
      </c>
      <c r="L30" s="24" t="n">
        <v>0.0</v>
      </c>
      <c r="M30" s="24" t="n">
        <v>0.0</v>
      </c>
      <c r="N30" s="26" t="n">
        <v>0.0</v>
      </c>
      <c r="O30" s="24" t="n">
        <v>0.0</v>
      </c>
      <c r="P30" s="24" t="n">
        <v>0.0</v>
      </c>
      <c r="Q30" s="24" t="n">
        <v>0.0</v>
      </c>
      <c r="R30" s="24" t="n">
        <v>0.0</v>
      </c>
      <c r="S30" s="24" t="n">
        <v>0.0</v>
      </c>
      <c r="T30" s="24" t="n">
        <v>0.0</v>
      </c>
      <c r="U30" s="24" t="n">
        <v>0.0</v>
      </c>
      <c r="V30" s="24" t="n">
        <v>0.0</v>
      </c>
      <c r="W30" s="24" t="n">
        <v>0.0</v>
      </c>
      <c r="X30" s="26" t="n">
        <v>0.0</v>
      </c>
    </row>
    <row r="31" customHeight="true" ht="15.0">
      <c r="A31" s="172" t="inlineStr">
        <is>
          <t>2240106</t>
        </is>
      </c>
      <c r="B31" s="174"/>
      <c r="C31" s="174"/>
      <c r="D31" s="30" t="inlineStr">
        <is>
          <t>安全监管</t>
        </is>
      </c>
      <c r="E31" s="24" t="n">
        <v>0.0</v>
      </c>
      <c r="F31" s="24" t="n">
        <v>0.0</v>
      </c>
      <c r="G31" s="24" t="n">
        <v>0.0</v>
      </c>
      <c r="H31" s="24" t="n">
        <v>0.0</v>
      </c>
      <c r="I31" s="24" t="n">
        <v>111000.0</v>
      </c>
      <c r="J31" s="24" t="n">
        <v>111000.0</v>
      </c>
      <c r="K31" s="24" t="n">
        <v>0.0</v>
      </c>
      <c r="L31" s="24" t="n">
        <v>0.0</v>
      </c>
      <c r="M31" s="24" t="n">
        <v>0.0</v>
      </c>
      <c r="N31" s="26" t="n">
        <v>0.0</v>
      </c>
      <c r="O31" s="24" t="n">
        <v>0.0</v>
      </c>
      <c r="P31" s="24" t="n">
        <v>0.0</v>
      </c>
      <c r="Q31" s="24" t="n">
        <v>0.0</v>
      </c>
      <c r="R31" s="24" t="n">
        <v>0.0</v>
      </c>
      <c r="S31" s="24" t="n">
        <v>0.0</v>
      </c>
      <c r="T31" s="24" t="n">
        <v>0.0</v>
      </c>
      <c r="U31" s="24" t="n">
        <v>0.0</v>
      </c>
      <c r="V31" s="24" t="n">
        <v>0.0</v>
      </c>
      <c r="W31" s="24" t="n">
        <v>0.0</v>
      </c>
      <c r="X31" s="26" t="n">
        <v>0.0</v>
      </c>
    </row>
    <row r="32" customHeight="true" ht="15.0">
      <c r="A32" s="172" t="inlineStr">
        <is>
          <t>2240108</t>
        </is>
      </c>
      <c r="B32" s="174"/>
      <c r="C32" s="174"/>
      <c r="D32" s="30" t="inlineStr">
        <is>
          <t>应急救援</t>
        </is>
      </c>
      <c r="E32" s="24" t="n">
        <v>0.0</v>
      </c>
      <c r="F32" s="24" t="n">
        <v>0.0</v>
      </c>
      <c r="G32" s="24" t="n">
        <v>0.0</v>
      </c>
      <c r="H32" s="24" t="n">
        <v>0.0</v>
      </c>
      <c r="I32" s="24" t="n">
        <v>414000.0</v>
      </c>
      <c r="J32" s="24" t="n">
        <v>414000.0</v>
      </c>
      <c r="K32" s="24" t="n">
        <v>0.0</v>
      </c>
      <c r="L32" s="24" t="n">
        <v>0.0</v>
      </c>
      <c r="M32" s="24" t="n">
        <v>0.0</v>
      </c>
      <c r="N32" s="26" t="n">
        <v>0.0</v>
      </c>
      <c r="O32" s="24" t="n">
        <v>0.0</v>
      </c>
      <c r="P32" s="24" t="n">
        <v>0.0</v>
      </c>
      <c r="Q32" s="24" t="n">
        <v>0.0</v>
      </c>
      <c r="R32" s="24" t="n">
        <v>0.0</v>
      </c>
      <c r="S32" s="24" t="n">
        <v>0.0</v>
      </c>
      <c r="T32" s="24" t="n">
        <v>0.0</v>
      </c>
      <c r="U32" s="24" t="n">
        <v>0.0</v>
      </c>
      <c r="V32" s="24" t="n">
        <v>0.0</v>
      </c>
      <c r="W32" s="24" t="n">
        <v>0.0</v>
      </c>
      <c r="X32" s="26" t="n">
        <v>0.0</v>
      </c>
    </row>
    <row r="33" customHeight="true" ht="15.0">
      <c r="A33" s="172" t="inlineStr">
        <is>
          <t>2240109</t>
        </is>
      </c>
      <c r="B33" s="174"/>
      <c r="C33" s="174"/>
      <c r="D33" s="30" t="inlineStr">
        <is>
          <t>应急管理</t>
        </is>
      </c>
      <c r="E33" s="24" t="n">
        <v>0.0</v>
      </c>
      <c r="F33" s="24" t="n">
        <v>0.0</v>
      </c>
      <c r="G33" s="24" t="n">
        <v>0.0</v>
      </c>
      <c r="H33" s="24" t="n">
        <v>0.0</v>
      </c>
      <c r="I33" s="24" t="n">
        <v>341374.65</v>
      </c>
      <c r="J33" s="24" t="n">
        <v>341374.65</v>
      </c>
      <c r="K33" s="24" t="n">
        <v>0.0</v>
      </c>
      <c r="L33" s="24" t="n">
        <v>0.0</v>
      </c>
      <c r="M33" s="24" t="n">
        <v>0.0</v>
      </c>
      <c r="N33" s="26" t="n">
        <v>0.0</v>
      </c>
      <c r="O33" s="24" t="n">
        <v>0.0</v>
      </c>
      <c r="P33" s="24" t="n">
        <v>0.0</v>
      </c>
      <c r="Q33" s="24" t="n">
        <v>0.0</v>
      </c>
      <c r="R33" s="24" t="n">
        <v>0.0</v>
      </c>
      <c r="S33" s="24" t="n">
        <v>0.0</v>
      </c>
      <c r="T33" s="24" t="n">
        <v>0.0</v>
      </c>
      <c r="U33" s="24" t="n">
        <v>0.0</v>
      </c>
      <c r="V33" s="24" t="n">
        <v>0.0</v>
      </c>
      <c r="W33" s="24" t="n">
        <v>0.0</v>
      </c>
      <c r="X33" s="26" t="n">
        <v>0.0</v>
      </c>
    </row>
    <row r="34" customHeight="true" ht="15.0">
      <c r="A34" s="172" t="inlineStr">
        <is>
          <t>2240199</t>
        </is>
      </c>
      <c r="B34" s="174"/>
      <c r="C34" s="174"/>
      <c r="D34" s="30" t="inlineStr">
        <is>
          <t>其他应急管理支出</t>
        </is>
      </c>
      <c r="E34" s="24" t="n">
        <v>0.0</v>
      </c>
      <c r="F34" s="24" t="n">
        <v>0.0</v>
      </c>
      <c r="G34" s="24" t="n">
        <v>0.0</v>
      </c>
      <c r="H34" s="24" t="n">
        <v>0.0</v>
      </c>
      <c r="I34" s="24" t="n">
        <v>328856.79</v>
      </c>
      <c r="J34" s="24" t="n">
        <v>328856.79</v>
      </c>
      <c r="K34" s="24" t="n">
        <v>0.0</v>
      </c>
      <c r="L34" s="24" t="n">
        <v>0.0</v>
      </c>
      <c r="M34" s="24" t="n">
        <v>0.0</v>
      </c>
      <c r="N34" s="26" t="n">
        <v>0.0</v>
      </c>
      <c r="O34" s="24" t="n">
        <v>0.0</v>
      </c>
      <c r="P34" s="24" t="n">
        <v>0.0</v>
      </c>
      <c r="Q34" s="24" t="n">
        <v>0.0</v>
      </c>
      <c r="R34" s="24" t="n">
        <v>0.0</v>
      </c>
      <c r="S34" s="24" t="n">
        <v>0.0</v>
      </c>
      <c r="T34" s="24" t="n">
        <v>0.0</v>
      </c>
      <c r="U34" s="24" t="n">
        <v>0.0</v>
      </c>
      <c r="V34" s="24" t="n">
        <v>0.0</v>
      </c>
      <c r="W34" s="24" t="n">
        <v>0.0</v>
      </c>
      <c r="X34" s="26" t="n">
        <v>0.0</v>
      </c>
    </row>
    <row r="35" customHeight="true" ht="15.0">
      <c r="A35" s="172" t="inlineStr">
        <is>
          <t>2240201</t>
        </is>
      </c>
      <c r="B35" s="174"/>
      <c r="C35" s="174"/>
      <c r="D35" s="30" t="inlineStr">
        <is>
          <t>行政运行</t>
        </is>
      </c>
      <c r="E35" s="24" t="n">
        <v>0.0</v>
      </c>
      <c r="F35" s="24" t="n">
        <v>0.0</v>
      </c>
      <c r="G35" s="24" t="n">
        <v>0.0</v>
      </c>
      <c r="H35" s="24" t="n">
        <v>0.0</v>
      </c>
      <c r="I35" s="24" t="n">
        <v>21871.99</v>
      </c>
      <c r="J35" s="24" t="n">
        <v>21871.99</v>
      </c>
      <c r="K35" s="24" t="n">
        <v>0.0</v>
      </c>
      <c r="L35" s="24" t="n">
        <v>0.0</v>
      </c>
      <c r="M35" s="24" t="n">
        <v>0.0</v>
      </c>
      <c r="N35" s="26" t="n">
        <v>0.0</v>
      </c>
      <c r="O35" s="24" t="n">
        <v>0.0</v>
      </c>
      <c r="P35" s="24" t="n">
        <v>0.0</v>
      </c>
      <c r="Q35" s="24" t="n">
        <v>0.0</v>
      </c>
      <c r="R35" s="24" t="n">
        <v>0.0</v>
      </c>
      <c r="S35" s="24" t="n">
        <v>0.0</v>
      </c>
      <c r="T35" s="24" t="n">
        <v>0.0</v>
      </c>
      <c r="U35" s="24" t="n">
        <v>0.0</v>
      </c>
      <c r="V35" s="24" t="n">
        <v>0.0</v>
      </c>
      <c r="W35" s="24" t="n">
        <v>0.0</v>
      </c>
      <c r="X35" s="26" t="n">
        <v>0.0</v>
      </c>
    </row>
    <row r="36" customHeight="true" ht="15.0">
      <c r="A36" s="172" t="inlineStr">
        <is>
          <t>2299999</t>
        </is>
      </c>
      <c r="B36" s="174"/>
      <c r="C36" s="174"/>
      <c r="D36" s="30" t="inlineStr">
        <is>
          <t>其他支出</t>
        </is>
      </c>
      <c r="E36" s="24" t="n">
        <f>('Z02 收入支出决算表'!F36+'Z02 收入支出决算表'!G36+'Z02 收入支出决算表'!H36)</f>
        <v>0.0</v>
      </c>
      <c r="F36" s="24" t="n">
        <v>0.0</v>
      </c>
      <c r="G36" s="24" t="n">
        <v>0.0</v>
      </c>
      <c r="H36" s="24" t="n">
        <v>0.0</v>
      </c>
      <c r="I36" s="24" t="n">
        <v>2729116.18</v>
      </c>
      <c r="J36" s="24" t="n">
        <v>2729116.18</v>
      </c>
      <c r="K36" s="24" t="n">
        <f>('Z02 收入支出决算表'!L36+'Z02 收入支出决算表'!M36+'Z02 收入支出决算表'!N36)</f>
        <v>0.0</v>
      </c>
      <c r="L36" s="24" t="n">
        <v>0.0</v>
      </c>
      <c r="M36" s="24" t="n">
        <v>0.0</v>
      </c>
      <c r="N36" s="26" t="n">
        <v>0.0</v>
      </c>
      <c r="O36" s="24" t="n">
        <v>0.0</v>
      </c>
      <c r="P36" s="24" t="n">
        <f>('Z02 收入支出决算表'!Q36+'Z02 收入支出决算表'!R36+'Z02 收入支出决算表'!S36+'Z02 收入支出决算表'!T36)</f>
        <v>0.0</v>
      </c>
      <c r="Q36" s="24" t="n">
        <v>0.0</v>
      </c>
      <c r="R36" s="24" t="n">
        <v>0.0</v>
      </c>
      <c r="S36" s="24" t="n">
        <v>0.0</v>
      </c>
      <c r="T36" s="24" t="n">
        <v>0.0</v>
      </c>
      <c r="U36" s="24" t="n">
        <f>('Z02 收入支出决算表'!V36+'Z02 收入支出决算表'!W36+'Z02 收入支出决算表'!X36)</f>
        <v>0.0</v>
      </c>
      <c r="V36" s="24" t="n">
        <v>0.0</v>
      </c>
      <c r="W36" s="24" t="n">
        <v>0.0</v>
      </c>
      <c r="X36" s="26" t="n">
        <v>0.0</v>
      </c>
    </row>
  </sheetData>
  <mergeCells count="6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6.xml><?xml version="1.0" encoding="utf-8"?>
<worksheet xmlns="http://schemas.openxmlformats.org/spreadsheetml/2006/main">
  <sheetPr>
    <outlinePr summaryBelow="false"/>
  </sheetPr>
  <dimension ref="A1:L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1.651911367E7</v>
      </c>
      <c r="F6" s="24" t="n">
        <f>SUM('Z03 收入决算表'!F7)</f>
        <v>1.651911367E7</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2012901</t>
        </is>
      </c>
      <c r="B7" s="174"/>
      <c r="C7" s="174"/>
      <c r="D7" s="30" t="inlineStr">
        <is>
          <t>行政运行</t>
        </is>
      </c>
      <c r="E7" s="24" t="n">
        <v>3810563.0</v>
      </c>
      <c r="F7" s="24" t="n">
        <v>3810563.0</v>
      </c>
      <c r="G7" s="24" t="n">
        <v>0.0</v>
      </c>
      <c r="H7" s="24" t="n">
        <v>0.0</v>
      </c>
      <c r="I7" s="24" t="n">
        <v>0.0</v>
      </c>
      <c r="J7" s="24" t="n">
        <v>0.0</v>
      </c>
      <c r="K7" s="24" t="n">
        <v>0.0</v>
      </c>
      <c r="L7" s="26" t="n">
        <v>0.0</v>
      </c>
    </row>
    <row r="8" customHeight="true" ht="15.0">
      <c r="A8" s="172" t="inlineStr">
        <is>
          <t>2070199</t>
        </is>
      </c>
      <c r="B8" s="174"/>
      <c r="C8" s="174"/>
      <c r="D8" s="30" t="inlineStr">
        <is>
          <t>其他文化和旅游支出</t>
        </is>
      </c>
      <c r="E8" s="24" t="n">
        <v>286170.0</v>
      </c>
      <c r="F8" s="24" t="n">
        <v>286170.0</v>
      </c>
      <c r="G8" s="24" t="n">
        <v>0.0</v>
      </c>
      <c r="H8" s="24" t="n">
        <v>0.0</v>
      </c>
      <c r="I8" s="24" t="n">
        <v>0.0</v>
      </c>
      <c r="J8" s="24" t="n">
        <v>0.0</v>
      </c>
      <c r="K8" s="24" t="n">
        <v>0.0</v>
      </c>
      <c r="L8" s="26" t="n">
        <v>0.0</v>
      </c>
    </row>
    <row r="9" customHeight="true" ht="15.0">
      <c r="A9" s="172" t="inlineStr">
        <is>
          <t>2080999</t>
        </is>
      </c>
      <c r="B9" s="174"/>
      <c r="C9" s="174"/>
      <c r="D9" s="30" t="inlineStr">
        <is>
          <t>其他退役安置支出</t>
        </is>
      </c>
      <c r="E9" s="24" t="n">
        <v>93418.42</v>
      </c>
      <c r="F9" s="24" t="n">
        <v>93418.42</v>
      </c>
      <c r="G9" s="24" t="n">
        <v>0.0</v>
      </c>
      <c r="H9" s="24" t="n">
        <v>0.0</v>
      </c>
      <c r="I9" s="24" t="n">
        <v>0.0</v>
      </c>
      <c r="J9" s="24" t="n">
        <v>0.0</v>
      </c>
      <c r="K9" s="24" t="n">
        <v>0.0</v>
      </c>
      <c r="L9" s="26" t="n">
        <v>0.0</v>
      </c>
    </row>
    <row r="10" customHeight="true" ht="15.0">
      <c r="A10" s="172" t="inlineStr">
        <is>
          <t>2081099</t>
        </is>
      </c>
      <c r="B10" s="174"/>
      <c r="C10" s="174"/>
      <c r="D10" s="30" t="inlineStr">
        <is>
          <t>其他社会福利支出</t>
        </is>
      </c>
      <c r="E10" s="24" t="n">
        <v>1036473.24</v>
      </c>
      <c r="F10" s="24" t="n">
        <v>1036473.24</v>
      </c>
      <c r="G10" s="24" t="n">
        <v>0.0</v>
      </c>
      <c r="H10" s="24" t="n">
        <v>0.0</v>
      </c>
      <c r="I10" s="24" t="n">
        <v>0.0</v>
      </c>
      <c r="J10" s="24" t="n">
        <v>0.0</v>
      </c>
      <c r="K10" s="24" t="n">
        <v>0.0</v>
      </c>
      <c r="L10" s="26" t="n">
        <v>0.0</v>
      </c>
    </row>
    <row r="11" customHeight="true" ht="15.0">
      <c r="A11" s="172" t="inlineStr">
        <is>
          <t>2081199</t>
        </is>
      </c>
      <c r="B11" s="174"/>
      <c r="C11" s="174"/>
      <c r="D11" s="30" t="inlineStr">
        <is>
          <t>其他残疾人事业支出</t>
        </is>
      </c>
      <c r="E11" s="24" t="n">
        <v>161670.0</v>
      </c>
      <c r="F11" s="24" t="n">
        <v>161670.0</v>
      </c>
      <c r="G11" s="24" t="n">
        <v>0.0</v>
      </c>
      <c r="H11" s="24" t="n">
        <v>0.0</v>
      </c>
      <c r="I11" s="24" t="n">
        <v>0.0</v>
      </c>
      <c r="J11" s="24" t="n">
        <v>0.0</v>
      </c>
      <c r="K11" s="24" t="n">
        <v>0.0</v>
      </c>
      <c r="L11" s="26" t="n">
        <v>0.0</v>
      </c>
    </row>
    <row r="12" customHeight="true" ht="15.0">
      <c r="A12" s="172" t="inlineStr">
        <is>
          <t>2082502</t>
        </is>
      </c>
      <c r="B12" s="174"/>
      <c r="C12" s="174"/>
      <c r="D12" s="30" t="inlineStr">
        <is>
          <t>其他农村生活救助</t>
        </is>
      </c>
      <c r="E12" s="24" t="n">
        <v>242582.0</v>
      </c>
      <c r="F12" s="24" t="n">
        <v>242582.0</v>
      </c>
      <c r="G12" s="24" t="n">
        <v>0.0</v>
      </c>
      <c r="H12" s="24" t="n">
        <v>0.0</v>
      </c>
      <c r="I12" s="24" t="n">
        <v>0.0</v>
      </c>
      <c r="J12" s="24" t="n">
        <v>0.0</v>
      </c>
      <c r="K12" s="24" t="n">
        <v>0.0</v>
      </c>
      <c r="L12" s="26" t="n">
        <v>0.0</v>
      </c>
    </row>
    <row r="13" customHeight="true" ht="15.0">
      <c r="A13" s="172" t="inlineStr">
        <is>
          <t>2089999</t>
        </is>
      </c>
      <c r="B13" s="174"/>
      <c r="C13" s="174"/>
      <c r="D13" s="30" t="inlineStr">
        <is>
          <t>其他社会保障和就业支出</t>
        </is>
      </c>
      <c r="E13" s="24" t="n">
        <v>337150.0</v>
      </c>
      <c r="F13" s="24" t="n">
        <v>337150.0</v>
      </c>
      <c r="G13" s="24" t="n">
        <v>0.0</v>
      </c>
      <c r="H13" s="24" t="n">
        <v>0.0</v>
      </c>
      <c r="I13" s="24" t="n">
        <v>0.0</v>
      </c>
      <c r="J13" s="24" t="n">
        <v>0.0</v>
      </c>
      <c r="K13" s="24" t="n">
        <v>0.0</v>
      </c>
      <c r="L13" s="26" t="n">
        <v>0.0</v>
      </c>
    </row>
    <row r="14" customHeight="true" ht="15.0">
      <c r="A14" s="172" t="inlineStr">
        <is>
          <t>2100101</t>
        </is>
      </c>
      <c r="B14" s="174"/>
      <c r="C14" s="174"/>
      <c r="D14" s="30" t="inlineStr">
        <is>
          <t>行政运行</t>
        </is>
      </c>
      <c r="E14" s="24" t="n">
        <v>107479.0</v>
      </c>
      <c r="F14" s="24" t="n">
        <v>107479.0</v>
      </c>
      <c r="G14" s="24" t="n">
        <v>0.0</v>
      </c>
      <c r="H14" s="24" t="n">
        <v>0.0</v>
      </c>
      <c r="I14" s="24" t="n">
        <v>0.0</v>
      </c>
      <c r="J14" s="24" t="n">
        <v>0.0</v>
      </c>
      <c r="K14" s="24" t="n">
        <v>0.0</v>
      </c>
      <c r="L14" s="26" t="n">
        <v>0.0</v>
      </c>
    </row>
    <row r="15" customHeight="true" ht="15.0">
      <c r="A15" s="172" t="inlineStr">
        <is>
          <t>2100409</t>
        </is>
      </c>
      <c r="B15" s="174"/>
      <c r="C15" s="174"/>
      <c r="D15" s="30" t="inlineStr">
        <is>
          <t>重大公共卫生服务</t>
        </is>
      </c>
      <c r="E15" s="24" t="n">
        <v>356705.0</v>
      </c>
      <c r="F15" s="24" t="n">
        <v>356705.0</v>
      </c>
      <c r="G15" s="24" t="n">
        <v>0.0</v>
      </c>
      <c r="H15" s="24" t="n">
        <v>0.0</v>
      </c>
      <c r="I15" s="24" t="n">
        <v>0.0</v>
      </c>
      <c r="J15" s="24" t="n">
        <v>0.0</v>
      </c>
      <c r="K15" s="24" t="n">
        <v>0.0</v>
      </c>
      <c r="L15" s="26" t="n">
        <v>0.0</v>
      </c>
    </row>
    <row r="16" customHeight="true" ht="15.0">
      <c r="A16" s="172" t="inlineStr">
        <is>
          <t>2100799</t>
        </is>
      </c>
      <c r="B16" s="174"/>
      <c r="C16" s="174"/>
      <c r="D16" s="30" t="inlineStr">
        <is>
          <t>其他计划生育事务支出</t>
        </is>
      </c>
      <c r="E16" s="24" t="n">
        <v>517886.0</v>
      </c>
      <c r="F16" s="24" t="n">
        <v>517886.0</v>
      </c>
      <c r="G16" s="24" t="n">
        <v>0.0</v>
      </c>
      <c r="H16" s="24" t="n">
        <v>0.0</v>
      </c>
      <c r="I16" s="24" t="n">
        <v>0.0</v>
      </c>
      <c r="J16" s="24" t="n">
        <v>0.0</v>
      </c>
      <c r="K16" s="24" t="n">
        <v>0.0</v>
      </c>
      <c r="L16" s="26" t="n">
        <v>0.0</v>
      </c>
    </row>
    <row r="17" customHeight="true" ht="15.0">
      <c r="A17" s="172" t="inlineStr">
        <is>
          <t>2130101</t>
        </is>
      </c>
      <c r="B17" s="174"/>
      <c r="C17" s="174"/>
      <c r="D17" s="30" t="inlineStr">
        <is>
          <t>行政运行</t>
        </is>
      </c>
      <c r="E17" s="24" t="n">
        <v>118351.15</v>
      </c>
      <c r="F17" s="24" t="n">
        <v>118351.15</v>
      </c>
      <c r="G17" s="24" t="n">
        <v>0.0</v>
      </c>
      <c r="H17" s="24" t="n">
        <v>0.0</v>
      </c>
      <c r="I17" s="24" t="n">
        <v>0.0</v>
      </c>
      <c r="J17" s="24" t="n">
        <v>0.0</v>
      </c>
      <c r="K17" s="24" t="n">
        <v>0.0</v>
      </c>
      <c r="L17" s="26" t="n">
        <v>0.0</v>
      </c>
    </row>
    <row r="18" customHeight="true" ht="15.0">
      <c r="A18" s="172" t="inlineStr">
        <is>
          <t>2130122</t>
        </is>
      </c>
      <c r="B18" s="174"/>
      <c r="C18" s="174"/>
      <c r="D18" s="30" t="inlineStr">
        <is>
          <t>农业生产发展</t>
        </is>
      </c>
      <c r="E18" s="24" t="n">
        <v>110000.0</v>
      </c>
      <c r="F18" s="24" t="n">
        <v>110000.0</v>
      </c>
      <c r="G18" s="24" t="n">
        <v>0.0</v>
      </c>
      <c r="H18" s="24" t="n">
        <v>0.0</v>
      </c>
      <c r="I18" s="24" t="n">
        <v>0.0</v>
      </c>
      <c r="J18" s="24" t="n">
        <v>0.0</v>
      </c>
      <c r="K18" s="24" t="n">
        <v>0.0</v>
      </c>
      <c r="L18" s="26" t="n">
        <v>0.0</v>
      </c>
    </row>
    <row r="19" customHeight="true" ht="15.0">
      <c r="A19" s="172" t="inlineStr">
        <is>
          <t>2130199</t>
        </is>
      </c>
      <c r="B19" s="174"/>
      <c r="C19" s="174"/>
      <c r="D19" s="30" t="inlineStr">
        <is>
          <t>其他农业农村支出</t>
        </is>
      </c>
      <c r="E19" s="24" t="n">
        <v>42860.0</v>
      </c>
      <c r="F19" s="24" t="n">
        <v>42860.0</v>
      </c>
      <c r="G19" s="24" t="n">
        <v>0.0</v>
      </c>
      <c r="H19" s="24" t="n">
        <v>0.0</v>
      </c>
      <c r="I19" s="24" t="n">
        <v>0.0</v>
      </c>
      <c r="J19" s="24" t="n">
        <v>0.0</v>
      </c>
      <c r="K19" s="24" t="n">
        <v>0.0</v>
      </c>
      <c r="L19" s="26" t="n">
        <v>0.0</v>
      </c>
    </row>
    <row r="20" customHeight="true" ht="15.0">
      <c r="A20" s="172" t="inlineStr">
        <is>
          <t>2130206</t>
        </is>
      </c>
      <c r="B20" s="174"/>
      <c r="C20" s="174"/>
      <c r="D20" s="30" t="inlineStr">
        <is>
          <t>技术推广与转化</t>
        </is>
      </c>
      <c r="E20" s="24" t="n">
        <v>400000.0</v>
      </c>
      <c r="F20" s="24" t="n">
        <v>400000.0</v>
      </c>
      <c r="G20" s="24" t="n">
        <v>0.0</v>
      </c>
      <c r="H20" s="24" t="n">
        <v>0.0</v>
      </c>
      <c r="I20" s="24" t="n">
        <v>0.0</v>
      </c>
      <c r="J20" s="24" t="n">
        <v>0.0</v>
      </c>
      <c r="K20" s="24" t="n">
        <v>0.0</v>
      </c>
      <c r="L20" s="26" t="n">
        <v>0.0</v>
      </c>
    </row>
    <row r="21" customHeight="true" ht="15.0">
      <c r="A21" s="172" t="inlineStr">
        <is>
          <t>2130209</t>
        </is>
      </c>
      <c r="B21" s="174"/>
      <c r="C21" s="174"/>
      <c r="D21" s="30" t="inlineStr">
        <is>
          <t>森林生态效益补偿</t>
        </is>
      </c>
      <c r="E21" s="24" t="n">
        <v>35500.0</v>
      </c>
      <c r="F21" s="24" t="n">
        <v>35500.0</v>
      </c>
      <c r="G21" s="24" t="n">
        <v>0.0</v>
      </c>
      <c r="H21" s="24" t="n">
        <v>0.0</v>
      </c>
      <c r="I21" s="24" t="n">
        <v>0.0</v>
      </c>
      <c r="J21" s="24" t="n">
        <v>0.0</v>
      </c>
      <c r="K21" s="24" t="n">
        <v>0.0</v>
      </c>
      <c r="L21" s="26" t="n">
        <v>0.0</v>
      </c>
    </row>
    <row r="22" customHeight="true" ht="15.0">
      <c r="A22" s="172" t="inlineStr">
        <is>
          <t>2130299</t>
        </is>
      </c>
      <c r="B22" s="174"/>
      <c r="C22" s="174"/>
      <c r="D22" s="30" t="inlineStr">
        <is>
          <t>其他林业和草原支出</t>
        </is>
      </c>
      <c r="E22" s="24" t="n">
        <v>761100.0</v>
      </c>
      <c r="F22" s="24" t="n">
        <v>761100.0</v>
      </c>
      <c r="G22" s="24" t="n">
        <v>0.0</v>
      </c>
      <c r="H22" s="24" t="n">
        <v>0.0</v>
      </c>
      <c r="I22" s="24" t="n">
        <v>0.0</v>
      </c>
      <c r="J22" s="24" t="n">
        <v>0.0</v>
      </c>
      <c r="K22" s="24" t="n">
        <v>0.0</v>
      </c>
      <c r="L22" s="26" t="n">
        <v>0.0</v>
      </c>
    </row>
    <row r="23" customHeight="true" ht="15.0">
      <c r="A23" s="172" t="inlineStr">
        <is>
          <t>2130304</t>
        </is>
      </c>
      <c r="B23" s="174"/>
      <c r="C23" s="174"/>
      <c r="D23" s="30" t="inlineStr">
        <is>
          <t>水利行业业务管理</t>
        </is>
      </c>
      <c r="E23" s="24" t="n">
        <v>198008.72</v>
      </c>
      <c r="F23" s="24" t="n">
        <v>198008.72</v>
      </c>
      <c r="G23" s="24" t="n">
        <v>0.0</v>
      </c>
      <c r="H23" s="24" t="n">
        <v>0.0</v>
      </c>
      <c r="I23" s="24" t="n">
        <v>0.0</v>
      </c>
      <c r="J23" s="24" t="n">
        <v>0.0</v>
      </c>
      <c r="K23" s="24" t="n">
        <v>0.0</v>
      </c>
      <c r="L23" s="26" t="n">
        <v>0.0</v>
      </c>
    </row>
    <row r="24" customHeight="true" ht="15.0">
      <c r="A24" s="172" t="inlineStr">
        <is>
          <t>2130305</t>
        </is>
      </c>
      <c r="B24" s="174"/>
      <c r="C24" s="174"/>
      <c r="D24" s="30" t="inlineStr">
        <is>
          <t>水利工程建设</t>
        </is>
      </c>
      <c r="E24" s="24" t="n">
        <v>10000.0</v>
      </c>
      <c r="F24" s="24" t="n">
        <v>10000.0</v>
      </c>
      <c r="G24" s="24" t="n">
        <v>0.0</v>
      </c>
      <c r="H24" s="24" t="n">
        <v>0.0</v>
      </c>
      <c r="I24" s="24" t="n">
        <v>0.0</v>
      </c>
      <c r="J24" s="24" t="n">
        <v>0.0</v>
      </c>
      <c r="K24" s="24" t="n">
        <v>0.0</v>
      </c>
      <c r="L24" s="26" t="n">
        <v>0.0</v>
      </c>
    </row>
    <row r="25" customHeight="true" ht="15.0">
      <c r="A25" s="172" t="inlineStr">
        <is>
          <t>2130306</t>
        </is>
      </c>
      <c r="B25" s="174"/>
      <c r="C25" s="174"/>
      <c r="D25" s="30" t="inlineStr">
        <is>
          <t>水利工程运行与维护</t>
        </is>
      </c>
      <c r="E25" s="24" t="n">
        <v>165000.0</v>
      </c>
      <c r="F25" s="24" t="n">
        <v>165000.0</v>
      </c>
      <c r="G25" s="24" t="n">
        <v>0.0</v>
      </c>
      <c r="H25" s="24" t="n">
        <v>0.0</v>
      </c>
      <c r="I25" s="24" t="n">
        <v>0.0</v>
      </c>
      <c r="J25" s="24" t="n">
        <v>0.0</v>
      </c>
      <c r="K25" s="24" t="n">
        <v>0.0</v>
      </c>
      <c r="L25" s="26" t="n">
        <v>0.0</v>
      </c>
    </row>
    <row r="26" customHeight="true" ht="15.0">
      <c r="A26" s="172" t="inlineStr">
        <is>
          <t>2130399</t>
        </is>
      </c>
      <c r="B26" s="174"/>
      <c r="C26" s="174"/>
      <c r="D26" s="30" t="inlineStr">
        <is>
          <t>其他水利支出</t>
        </is>
      </c>
      <c r="E26" s="24" t="n">
        <v>110758.0</v>
      </c>
      <c r="F26" s="24" t="n">
        <v>110758.0</v>
      </c>
      <c r="G26" s="24" t="n">
        <v>0.0</v>
      </c>
      <c r="H26" s="24" t="n">
        <v>0.0</v>
      </c>
      <c r="I26" s="24" t="n">
        <v>0.0</v>
      </c>
      <c r="J26" s="24" t="n">
        <v>0.0</v>
      </c>
      <c r="K26" s="24" t="n">
        <v>0.0</v>
      </c>
      <c r="L26" s="26" t="n">
        <v>0.0</v>
      </c>
    </row>
    <row r="27" customHeight="true" ht="15.0">
      <c r="A27" s="172" t="inlineStr">
        <is>
          <t>2130599</t>
        </is>
      </c>
      <c r="B27" s="174"/>
      <c r="C27" s="174"/>
      <c r="D27" s="30" t="inlineStr">
        <is>
          <t>其他巩固脱贫攻坚成果衔接乡村振兴支出</t>
        </is>
      </c>
      <c r="E27" s="24" t="n">
        <v>356464.5</v>
      </c>
      <c r="F27" s="24" t="n">
        <v>356464.5</v>
      </c>
      <c r="G27" s="24" t="n">
        <v>0.0</v>
      </c>
      <c r="H27" s="24" t="n">
        <v>0.0</v>
      </c>
      <c r="I27" s="24" t="n">
        <v>0.0</v>
      </c>
      <c r="J27" s="24" t="n">
        <v>0.0</v>
      </c>
      <c r="K27" s="24" t="n">
        <v>0.0</v>
      </c>
      <c r="L27" s="26" t="n">
        <v>0.0</v>
      </c>
    </row>
    <row r="28" customHeight="true" ht="15.0">
      <c r="A28" s="172" t="inlineStr">
        <is>
          <t>2140199</t>
        </is>
      </c>
      <c r="B28" s="174"/>
      <c r="C28" s="174"/>
      <c r="D28" s="30" t="inlineStr">
        <is>
          <t>其他公路水路运输支出</t>
        </is>
      </c>
      <c r="E28" s="24" t="n">
        <v>980264.17</v>
      </c>
      <c r="F28" s="24" t="n">
        <v>980264.17</v>
      </c>
      <c r="G28" s="24" t="n">
        <v>0.0</v>
      </c>
      <c r="H28" s="24" t="n">
        <v>0.0</v>
      </c>
      <c r="I28" s="24" t="n">
        <v>0.0</v>
      </c>
      <c r="J28" s="24" t="n">
        <v>0.0</v>
      </c>
      <c r="K28" s="24" t="n">
        <v>0.0</v>
      </c>
      <c r="L28" s="26" t="n">
        <v>0.0</v>
      </c>
    </row>
    <row r="29" customHeight="true" ht="15.0">
      <c r="A29" s="172" t="inlineStr">
        <is>
          <t>2150899</t>
        </is>
      </c>
      <c r="B29" s="174"/>
      <c r="C29" s="174"/>
      <c r="D29" s="30" t="inlineStr">
        <is>
          <t>其他支持中小企业发展和管理支出</t>
        </is>
      </c>
      <c r="E29" s="24" t="n">
        <v>1789000.0</v>
      </c>
      <c r="F29" s="24" t="n">
        <v>1789000.0</v>
      </c>
      <c r="G29" s="24" t="n">
        <v>0.0</v>
      </c>
      <c r="H29" s="24" t="n">
        <v>0.0</v>
      </c>
      <c r="I29" s="24" t="n">
        <v>0.0</v>
      </c>
      <c r="J29" s="24" t="n">
        <v>0.0</v>
      </c>
      <c r="K29" s="24" t="n">
        <v>0.0</v>
      </c>
      <c r="L29" s="26" t="n">
        <v>0.0</v>
      </c>
    </row>
    <row r="30" customHeight="true" ht="15.0">
      <c r="A30" s="172" t="inlineStr">
        <is>
          <t>2240101</t>
        </is>
      </c>
      <c r="B30" s="174"/>
      <c r="C30" s="174"/>
      <c r="D30" s="30" t="inlineStr">
        <is>
          <t>行政运行</t>
        </is>
      </c>
      <c r="E30" s="24" t="n">
        <v>545490.86</v>
      </c>
      <c r="F30" s="24" t="n">
        <v>545490.86</v>
      </c>
      <c r="G30" s="24" t="n">
        <v>0.0</v>
      </c>
      <c r="H30" s="24" t="n">
        <v>0.0</v>
      </c>
      <c r="I30" s="24" t="n">
        <v>0.0</v>
      </c>
      <c r="J30" s="24" t="n">
        <v>0.0</v>
      </c>
      <c r="K30" s="24" t="n">
        <v>0.0</v>
      </c>
      <c r="L30" s="26" t="n">
        <v>0.0</v>
      </c>
    </row>
    <row r="31" customHeight="true" ht="15.0">
      <c r="A31" s="172" t="inlineStr">
        <is>
          <t>2240106</t>
        </is>
      </c>
      <c r="B31" s="174"/>
      <c r="C31" s="174"/>
      <c r="D31" s="30" t="inlineStr">
        <is>
          <t>安全监管</t>
        </is>
      </c>
      <c r="E31" s="24" t="n">
        <v>111000.0</v>
      </c>
      <c r="F31" s="24" t="n">
        <v>111000.0</v>
      </c>
      <c r="G31" s="24" t="n">
        <v>0.0</v>
      </c>
      <c r="H31" s="24" t="n">
        <v>0.0</v>
      </c>
      <c r="I31" s="24" t="n">
        <v>0.0</v>
      </c>
      <c r="J31" s="24" t="n">
        <v>0.0</v>
      </c>
      <c r="K31" s="24" t="n">
        <v>0.0</v>
      </c>
      <c r="L31" s="26" t="n">
        <v>0.0</v>
      </c>
    </row>
    <row r="32" customHeight="true" ht="15.0">
      <c r="A32" s="172" t="inlineStr">
        <is>
          <t>2240108</t>
        </is>
      </c>
      <c r="B32" s="174"/>
      <c r="C32" s="174"/>
      <c r="D32" s="30" t="inlineStr">
        <is>
          <t>应急救援</t>
        </is>
      </c>
      <c r="E32" s="24" t="n">
        <v>414000.0</v>
      </c>
      <c r="F32" s="24" t="n">
        <v>414000.0</v>
      </c>
      <c r="G32" s="24" t="n">
        <v>0.0</v>
      </c>
      <c r="H32" s="24" t="n">
        <v>0.0</v>
      </c>
      <c r="I32" s="24" t="n">
        <v>0.0</v>
      </c>
      <c r="J32" s="24" t="n">
        <v>0.0</v>
      </c>
      <c r="K32" s="24" t="n">
        <v>0.0</v>
      </c>
      <c r="L32" s="26" t="n">
        <v>0.0</v>
      </c>
    </row>
    <row r="33" customHeight="true" ht="15.0">
      <c r="A33" s="172" t="inlineStr">
        <is>
          <t>2240109</t>
        </is>
      </c>
      <c r="B33" s="174"/>
      <c r="C33" s="174"/>
      <c r="D33" s="30" t="inlineStr">
        <is>
          <t>应急管理</t>
        </is>
      </c>
      <c r="E33" s="24" t="n">
        <v>341374.65</v>
      </c>
      <c r="F33" s="24" t="n">
        <v>341374.65</v>
      </c>
      <c r="G33" s="24" t="n">
        <v>0.0</v>
      </c>
      <c r="H33" s="24" t="n">
        <v>0.0</v>
      </c>
      <c r="I33" s="24" t="n">
        <v>0.0</v>
      </c>
      <c r="J33" s="24" t="n">
        <v>0.0</v>
      </c>
      <c r="K33" s="24" t="n">
        <v>0.0</v>
      </c>
      <c r="L33" s="26" t="n">
        <v>0.0</v>
      </c>
    </row>
    <row r="34" customHeight="true" ht="15.0">
      <c r="A34" s="172" t="inlineStr">
        <is>
          <t>2240199</t>
        </is>
      </c>
      <c r="B34" s="174"/>
      <c r="C34" s="174"/>
      <c r="D34" s="30" t="inlineStr">
        <is>
          <t>其他应急管理支出</t>
        </is>
      </c>
      <c r="E34" s="24" t="n">
        <v>328856.79</v>
      </c>
      <c r="F34" s="24" t="n">
        <v>328856.79</v>
      </c>
      <c r="G34" s="24" t="n">
        <v>0.0</v>
      </c>
      <c r="H34" s="24" t="n">
        <v>0.0</v>
      </c>
      <c r="I34" s="24" t="n">
        <v>0.0</v>
      </c>
      <c r="J34" s="24" t="n">
        <v>0.0</v>
      </c>
      <c r="K34" s="24" t="n">
        <v>0.0</v>
      </c>
      <c r="L34" s="26" t="n">
        <v>0.0</v>
      </c>
    </row>
    <row r="35" customHeight="true" ht="15.0">
      <c r="A35" s="172" t="inlineStr">
        <is>
          <t>2240201</t>
        </is>
      </c>
      <c r="B35" s="174"/>
      <c r="C35" s="174"/>
      <c r="D35" s="30" t="inlineStr">
        <is>
          <t>行政运行</t>
        </is>
      </c>
      <c r="E35" s="24" t="n">
        <v>21871.99</v>
      </c>
      <c r="F35" s="24" t="n">
        <v>21871.99</v>
      </c>
      <c r="G35" s="24" t="n">
        <v>0.0</v>
      </c>
      <c r="H35" s="24" t="n">
        <v>0.0</v>
      </c>
      <c r="I35" s="24" t="n">
        <v>0.0</v>
      </c>
      <c r="J35" s="24" t="n">
        <v>0.0</v>
      </c>
      <c r="K35" s="24" t="n">
        <v>0.0</v>
      </c>
      <c r="L35" s="26" t="n">
        <v>0.0</v>
      </c>
    </row>
    <row r="36" customHeight="true" ht="15.0">
      <c r="A36" s="172" t="inlineStr">
        <is>
          <t>2299999</t>
        </is>
      </c>
      <c r="B36" s="174"/>
      <c r="C36" s="174"/>
      <c r="D36" s="30" t="inlineStr">
        <is>
          <t>其他支出</t>
        </is>
      </c>
      <c r="E36" s="24" t="n">
        <f>'Z03 收入决算表'!F36 + 'Z03 收入决算表'!G36 + 'Z03 收入决算表'!H36 + 'Z03 收入决算表'!J36 + 'Z03 收入决算表'!K36 + 'Z03 收入决算表'!L36</f>
        <v>2729116.18</v>
      </c>
      <c r="F36" s="24" t="n">
        <v>2729116.18</v>
      </c>
      <c r="G36" s="24" t="n">
        <v>0.0</v>
      </c>
      <c r="H36" s="24" t="n">
        <v>0.0</v>
      </c>
      <c r="I36" s="24" t="n">
        <v>0.0</v>
      </c>
      <c r="J36" s="24" t="n">
        <v>0.0</v>
      </c>
      <c r="K36" s="24" t="n">
        <v>0.0</v>
      </c>
      <c r="L36" s="26" t="n">
        <v>0.0</v>
      </c>
    </row>
  </sheetData>
  <mergeCells count="4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7.xml><?xml version="1.0" encoding="utf-8"?>
<worksheet xmlns="http://schemas.openxmlformats.org/spreadsheetml/2006/main">
  <sheetPr>
    <outlinePr summaryBelow="false"/>
  </sheetPr>
  <dimension ref="A1:J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1.651911367E7</v>
      </c>
      <c r="F6" s="24" t="n">
        <f>SUM('Z04 支出决算表'!F7)</f>
        <v>4153756.0</v>
      </c>
      <c r="G6" s="24" t="n">
        <f>SUM('Z04 支出决算表'!G7)</f>
        <v>1.236535767E7</v>
      </c>
      <c r="H6" s="24" t="n">
        <f>SUM('Z04 支出决算表'!H7)</f>
        <v>0.0</v>
      </c>
      <c r="I6" s="24" t="n">
        <f>SUM('Z04 支出决算表'!I7)</f>
        <v>0.0</v>
      </c>
      <c r="J6" s="26" t="n">
        <f>SUM('Z04 支出决算表'!J7)</f>
        <v>0.0</v>
      </c>
    </row>
    <row r="7" customHeight="true" ht="15.0">
      <c r="A7" s="172" t="inlineStr">
        <is>
          <t>2012901</t>
        </is>
      </c>
      <c r="B7" s="174"/>
      <c r="C7" s="174"/>
      <c r="D7" s="30" t="inlineStr">
        <is>
          <t>行政运行</t>
        </is>
      </c>
      <c r="E7" s="24" t="n">
        <v>3810563.0</v>
      </c>
      <c r="F7" s="24" t="n">
        <v>3810563.0</v>
      </c>
      <c r="G7" s="24" t="n">
        <v>0.0</v>
      </c>
      <c r="H7" s="24" t="n">
        <v>0.0</v>
      </c>
      <c r="I7" s="24" t="n">
        <v>0.0</v>
      </c>
      <c r="J7" s="26" t="n">
        <v>0.0</v>
      </c>
    </row>
    <row r="8" customHeight="true" ht="15.0">
      <c r="A8" s="172" t="inlineStr">
        <is>
          <t>2070199</t>
        </is>
      </c>
      <c r="B8" s="174"/>
      <c r="C8" s="174"/>
      <c r="D8" s="30" t="inlineStr">
        <is>
          <t>其他文化和旅游支出</t>
        </is>
      </c>
      <c r="E8" s="24" t="n">
        <v>286170.0</v>
      </c>
      <c r="F8" s="24" t="n">
        <v>0.0</v>
      </c>
      <c r="G8" s="24" t="n">
        <v>286170.0</v>
      </c>
      <c r="H8" s="24" t="n">
        <v>0.0</v>
      </c>
      <c r="I8" s="24" t="n">
        <v>0.0</v>
      </c>
      <c r="J8" s="26" t="n">
        <v>0.0</v>
      </c>
    </row>
    <row r="9" customHeight="true" ht="15.0">
      <c r="A9" s="172" t="inlineStr">
        <is>
          <t>2080999</t>
        </is>
      </c>
      <c r="B9" s="174"/>
      <c r="C9" s="174"/>
      <c r="D9" s="30" t="inlineStr">
        <is>
          <t>其他退役安置支出</t>
        </is>
      </c>
      <c r="E9" s="24" t="n">
        <v>93418.42</v>
      </c>
      <c r="F9" s="24" t="n">
        <v>0.0</v>
      </c>
      <c r="G9" s="24" t="n">
        <v>93418.42</v>
      </c>
      <c r="H9" s="24" t="n">
        <v>0.0</v>
      </c>
      <c r="I9" s="24" t="n">
        <v>0.0</v>
      </c>
      <c r="J9" s="26" t="n">
        <v>0.0</v>
      </c>
    </row>
    <row r="10" customHeight="true" ht="15.0">
      <c r="A10" s="172" t="inlineStr">
        <is>
          <t>2081099</t>
        </is>
      </c>
      <c r="B10" s="174"/>
      <c r="C10" s="174"/>
      <c r="D10" s="30" t="inlineStr">
        <is>
          <t>其他社会福利支出</t>
        </is>
      </c>
      <c r="E10" s="24" t="n">
        <v>1036473.24</v>
      </c>
      <c r="F10" s="24" t="n">
        <v>0.0</v>
      </c>
      <c r="G10" s="24" t="n">
        <v>1036473.24</v>
      </c>
      <c r="H10" s="24" t="n">
        <v>0.0</v>
      </c>
      <c r="I10" s="24" t="n">
        <v>0.0</v>
      </c>
      <c r="J10" s="26" t="n">
        <v>0.0</v>
      </c>
    </row>
    <row r="11" customHeight="true" ht="15.0">
      <c r="A11" s="172" t="inlineStr">
        <is>
          <t>2081199</t>
        </is>
      </c>
      <c r="B11" s="174"/>
      <c r="C11" s="174"/>
      <c r="D11" s="30" t="inlineStr">
        <is>
          <t>其他残疾人事业支出</t>
        </is>
      </c>
      <c r="E11" s="24" t="n">
        <v>161670.0</v>
      </c>
      <c r="F11" s="24" t="n">
        <v>0.0</v>
      </c>
      <c r="G11" s="24" t="n">
        <v>161670.0</v>
      </c>
      <c r="H11" s="24" t="n">
        <v>0.0</v>
      </c>
      <c r="I11" s="24" t="n">
        <v>0.0</v>
      </c>
      <c r="J11" s="26" t="n">
        <v>0.0</v>
      </c>
    </row>
    <row r="12" customHeight="true" ht="15.0">
      <c r="A12" s="172" t="inlineStr">
        <is>
          <t>2082502</t>
        </is>
      </c>
      <c r="B12" s="174"/>
      <c r="C12" s="174"/>
      <c r="D12" s="30" t="inlineStr">
        <is>
          <t>其他农村生活救助</t>
        </is>
      </c>
      <c r="E12" s="24" t="n">
        <v>242582.0</v>
      </c>
      <c r="F12" s="24" t="n">
        <v>0.0</v>
      </c>
      <c r="G12" s="24" t="n">
        <v>242582.0</v>
      </c>
      <c r="H12" s="24" t="n">
        <v>0.0</v>
      </c>
      <c r="I12" s="24" t="n">
        <v>0.0</v>
      </c>
      <c r="J12" s="26" t="n">
        <v>0.0</v>
      </c>
    </row>
    <row r="13" customHeight="true" ht="15.0">
      <c r="A13" s="172" t="inlineStr">
        <is>
          <t>2089999</t>
        </is>
      </c>
      <c r="B13" s="174"/>
      <c r="C13" s="174"/>
      <c r="D13" s="30" t="inlineStr">
        <is>
          <t>其他社会保障和就业支出</t>
        </is>
      </c>
      <c r="E13" s="24" t="n">
        <v>337150.0</v>
      </c>
      <c r="F13" s="24" t="n">
        <v>0.0</v>
      </c>
      <c r="G13" s="24" t="n">
        <v>337150.0</v>
      </c>
      <c r="H13" s="24" t="n">
        <v>0.0</v>
      </c>
      <c r="I13" s="24" t="n">
        <v>0.0</v>
      </c>
      <c r="J13" s="26" t="n">
        <v>0.0</v>
      </c>
    </row>
    <row r="14" customHeight="true" ht="15.0">
      <c r="A14" s="172" t="inlineStr">
        <is>
          <t>2100101</t>
        </is>
      </c>
      <c r="B14" s="174"/>
      <c r="C14" s="174"/>
      <c r="D14" s="30" t="inlineStr">
        <is>
          <t>行政运行</t>
        </is>
      </c>
      <c r="E14" s="24" t="n">
        <v>107479.0</v>
      </c>
      <c r="F14" s="24" t="n">
        <v>107479.0</v>
      </c>
      <c r="G14" s="24" t="n">
        <v>0.0</v>
      </c>
      <c r="H14" s="24" t="n">
        <v>0.0</v>
      </c>
      <c r="I14" s="24" t="n">
        <v>0.0</v>
      </c>
      <c r="J14" s="26" t="n">
        <v>0.0</v>
      </c>
    </row>
    <row r="15" customHeight="true" ht="15.0">
      <c r="A15" s="172" t="inlineStr">
        <is>
          <t>2100409</t>
        </is>
      </c>
      <c r="B15" s="174"/>
      <c r="C15" s="174"/>
      <c r="D15" s="30" t="inlineStr">
        <is>
          <t>重大公共卫生服务</t>
        </is>
      </c>
      <c r="E15" s="24" t="n">
        <v>356705.0</v>
      </c>
      <c r="F15" s="24" t="n">
        <v>0.0</v>
      </c>
      <c r="G15" s="24" t="n">
        <v>356705.0</v>
      </c>
      <c r="H15" s="24" t="n">
        <v>0.0</v>
      </c>
      <c r="I15" s="24" t="n">
        <v>0.0</v>
      </c>
      <c r="J15" s="26" t="n">
        <v>0.0</v>
      </c>
    </row>
    <row r="16" customHeight="true" ht="15.0">
      <c r="A16" s="172" t="inlineStr">
        <is>
          <t>2100799</t>
        </is>
      </c>
      <c r="B16" s="174"/>
      <c r="C16" s="174"/>
      <c r="D16" s="30" t="inlineStr">
        <is>
          <t>其他计划生育事务支出</t>
        </is>
      </c>
      <c r="E16" s="24" t="n">
        <v>517886.0</v>
      </c>
      <c r="F16" s="24" t="n">
        <v>0.0</v>
      </c>
      <c r="G16" s="24" t="n">
        <v>517886.0</v>
      </c>
      <c r="H16" s="24" t="n">
        <v>0.0</v>
      </c>
      <c r="I16" s="24" t="n">
        <v>0.0</v>
      </c>
      <c r="J16" s="26" t="n">
        <v>0.0</v>
      </c>
    </row>
    <row r="17" customHeight="true" ht="15.0">
      <c r="A17" s="172" t="inlineStr">
        <is>
          <t>2130101</t>
        </is>
      </c>
      <c r="B17" s="174"/>
      <c r="C17" s="174"/>
      <c r="D17" s="30" t="inlineStr">
        <is>
          <t>行政运行</t>
        </is>
      </c>
      <c r="E17" s="24" t="n">
        <v>118351.15</v>
      </c>
      <c r="F17" s="24" t="n">
        <v>118351.15</v>
      </c>
      <c r="G17" s="24" t="n">
        <v>0.0</v>
      </c>
      <c r="H17" s="24" t="n">
        <v>0.0</v>
      </c>
      <c r="I17" s="24" t="n">
        <v>0.0</v>
      </c>
      <c r="J17" s="26" t="n">
        <v>0.0</v>
      </c>
    </row>
    <row r="18" customHeight="true" ht="15.0">
      <c r="A18" s="172" t="inlineStr">
        <is>
          <t>2130122</t>
        </is>
      </c>
      <c r="B18" s="174"/>
      <c r="C18" s="174"/>
      <c r="D18" s="30" t="inlineStr">
        <is>
          <t>农业生产发展</t>
        </is>
      </c>
      <c r="E18" s="24" t="n">
        <v>110000.0</v>
      </c>
      <c r="F18" s="24" t="n">
        <v>0.0</v>
      </c>
      <c r="G18" s="24" t="n">
        <v>110000.0</v>
      </c>
      <c r="H18" s="24" t="n">
        <v>0.0</v>
      </c>
      <c r="I18" s="24" t="n">
        <v>0.0</v>
      </c>
      <c r="J18" s="26" t="n">
        <v>0.0</v>
      </c>
    </row>
    <row r="19" customHeight="true" ht="15.0">
      <c r="A19" s="172" t="inlineStr">
        <is>
          <t>2130199</t>
        </is>
      </c>
      <c r="B19" s="174"/>
      <c r="C19" s="174"/>
      <c r="D19" s="30" t="inlineStr">
        <is>
          <t>其他农业农村支出</t>
        </is>
      </c>
      <c r="E19" s="24" t="n">
        <v>42860.0</v>
      </c>
      <c r="F19" s="24" t="n">
        <v>0.0</v>
      </c>
      <c r="G19" s="24" t="n">
        <v>42860.0</v>
      </c>
      <c r="H19" s="24" t="n">
        <v>0.0</v>
      </c>
      <c r="I19" s="24" t="n">
        <v>0.0</v>
      </c>
      <c r="J19" s="26" t="n">
        <v>0.0</v>
      </c>
    </row>
    <row r="20" customHeight="true" ht="15.0">
      <c r="A20" s="172" t="inlineStr">
        <is>
          <t>2130206</t>
        </is>
      </c>
      <c r="B20" s="174"/>
      <c r="C20" s="174"/>
      <c r="D20" s="30" t="inlineStr">
        <is>
          <t>技术推广与转化</t>
        </is>
      </c>
      <c r="E20" s="24" t="n">
        <v>400000.0</v>
      </c>
      <c r="F20" s="24" t="n">
        <v>0.0</v>
      </c>
      <c r="G20" s="24" t="n">
        <v>400000.0</v>
      </c>
      <c r="H20" s="24" t="n">
        <v>0.0</v>
      </c>
      <c r="I20" s="24" t="n">
        <v>0.0</v>
      </c>
      <c r="J20" s="26" t="n">
        <v>0.0</v>
      </c>
    </row>
    <row r="21" customHeight="true" ht="15.0">
      <c r="A21" s="172" t="inlineStr">
        <is>
          <t>2130209</t>
        </is>
      </c>
      <c r="B21" s="174"/>
      <c r="C21" s="174"/>
      <c r="D21" s="30" t="inlineStr">
        <is>
          <t>森林生态效益补偿</t>
        </is>
      </c>
      <c r="E21" s="24" t="n">
        <v>35500.0</v>
      </c>
      <c r="F21" s="24" t="n">
        <v>0.0</v>
      </c>
      <c r="G21" s="24" t="n">
        <v>35500.0</v>
      </c>
      <c r="H21" s="24" t="n">
        <v>0.0</v>
      </c>
      <c r="I21" s="24" t="n">
        <v>0.0</v>
      </c>
      <c r="J21" s="26" t="n">
        <v>0.0</v>
      </c>
    </row>
    <row r="22" customHeight="true" ht="15.0">
      <c r="A22" s="172" t="inlineStr">
        <is>
          <t>2130299</t>
        </is>
      </c>
      <c r="B22" s="174"/>
      <c r="C22" s="174"/>
      <c r="D22" s="30" t="inlineStr">
        <is>
          <t>其他林业和草原支出</t>
        </is>
      </c>
      <c r="E22" s="24" t="n">
        <v>761100.0</v>
      </c>
      <c r="F22" s="24" t="n">
        <v>0.0</v>
      </c>
      <c r="G22" s="24" t="n">
        <v>761100.0</v>
      </c>
      <c r="H22" s="24" t="n">
        <v>0.0</v>
      </c>
      <c r="I22" s="24" t="n">
        <v>0.0</v>
      </c>
      <c r="J22" s="26" t="n">
        <v>0.0</v>
      </c>
    </row>
    <row r="23" customHeight="true" ht="15.0">
      <c r="A23" s="172" t="inlineStr">
        <is>
          <t>2130304</t>
        </is>
      </c>
      <c r="B23" s="174"/>
      <c r="C23" s="174"/>
      <c r="D23" s="30" t="inlineStr">
        <is>
          <t>水利行业业务管理</t>
        </is>
      </c>
      <c r="E23" s="24" t="n">
        <v>198008.72</v>
      </c>
      <c r="F23" s="24" t="n">
        <v>0.0</v>
      </c>
      <c r="G23" s="24" t="n">
        <v>198008.72</v>
      </c>
      <c r="H23" s="24" t="n">
        <v>0.0</v>
      </c>
      <c r="I23" s="24" t="n">
        <v>0.0</v>
      </c>
      <c r="J23" s="26" t="n">
        <v>0.0</v>
      </c>
    </row>
    <row r="24" customHeight="true" ht="15.0">
      <c r="A24" s="172" t="inlineStr">
        <is>
          <t>2130305</t>
        </is>
      </c>
      <c r="B24" s="174"/>
      <c r="C24" s="174"/>
      <c r="D24" s="30" t="inlineStr">
        <is>
          <t>水利工程建设</t>
        </is>
      </c>
      <c r="E24" s="24" t="n">
        <v>10000.0</v>
      </c>
      <c r="F24" s="24" t="n">
        <v>0.0</v>
      </c>
      <c r="G24" s="24" t="n">
        <v>10000.0</v>
      </c>
      <c r="H24" s="24" t="n">
        <v>0.0</v>
      </c>
      <c r="I24" s="24" t="n">
        <v>0.0</v>
      </c>
      <c r="J24" s="26" t="n">
        <v>0.0</v>
      </c>
    </row>
    <row r="25" customHeight="true" ht="15.0">
      <c r="A25" s="172" t="inlineStr">
        <is>
          <t>2130306</t>
        </is>
      </c>
      <c r="B25" s="174"/>
      <c r="C25" s="174"/>
      <c r="D25" s="30" t="inlineStr">
        <is>
          <t>水利工程运行与维护</t>
        </is>
      </c>
      <c r="E25" s="24" t="n">
        <v>165000.0</v>
      </c>
      <c r="F25" s="24" t="n">
        <v>0.0</v>
      </c>
      <c r="G25" s="24" t="n">
        <v>165000.0</v>
      </c>
      <c r="H25" s="24" t="n">
        <v>0.0</v>
      </c>
      <c r="I25" s="24" t="n">
        <v>0.0</v>
      </c>
      <c r="J25" s="26" t="n">
        <v>0.0</v>
      </c>
    </row>
    <row r="26" customHeight="true" ht="15.0">
      <c r="A26" s="172" t="inlineStr">
        <is>
          <t>2130399</t>
        </is>
      </c>
      <c r="B26" s="174"/>
      <c r="C26" s="174"/>
      <c r="D26" s="30" t="inlineStr">
        <is>
          <t>其他水利支出</t>
        </is>
      </c>
      <c r="E26" s="24" t="n">
        <v>110758.0</v>
      </c>
      <c r="F26" s="24" t="n">
        <v>0.0</v>
      </c>
      <c r="G26" s="24" t="n">
        <v>110758.0</v>
      </c>
      <c r="H26" s="24" t="n">
        <v>0.0</v>
      </c>
      <c r="I26" s="24" t="n">
        <v>0.0</v>
      </c>
      <c r="J26" s="26" t="n">
        <v>0.0</v>
      </c>
    </row>
    <row r="27" customHeight="true" ht="15.0">
      <c r="A27" s="172" t="inlineStr">
        <is>
          <t>2130599</t>
        </is>
      </c>
      <c r="B27" s="174"/>
      <c r="C27" s="174"/>
      <c r="D27" s="30" t="inlineStr">
        <is>
          <t>其他巩固脱贫攻坚成果衔接乡村振兴支出</t>
        </is>
      </c>
      <c r="E27" s="24" t="n">
        <v>356464.5</v>
      </c>
      <c r="F27" s="24" t="n">
        <v>0.0</v>
      </c>
      <c r="G27" s="24" t="n">
        <v>356464.5</v>
      </c>
      <c r="H27" s="24" t="n">
        <v>0.0</v>
      </c>
      <c r="I27" s="24" t="n">
        <v>0.0</v>
      </c>
      <c r="J27" s="26" t="n">
        <v>0.0</v>
      </c>
    </row>
    <row r="28" customHeight="true" ht="15.0">
      <c r="A28" s="172" t="inlineStr">
        <is>
          <t>2140199</t>
        </is>
      </c>
      <c r="B28" s="174"/>
      <c r="C28" s="174"/>
      <c r="D28" s="30" t="inlineStr">
        <is>
          <t>其他公路水路运输支出</t>
        </is>
      </c>
      <c r="E28" s="24" t="n">
        <v>980264.17</v>
      </c>
      <c r="F28" s="24" t="n">
        <v>0.0</v>
      </c>
      <c r="G28" s="24" t="n">
        <v>980264.17</v>
      </c>
      <c r="H28" s="24" t="n">
        <v>0.0</v>
      </c>
      <c r="I28" s="24" t="n">
        <v>0.0</v>
      </c>
      <c r="J28" s="26" t="n">
        <v>0.0</v>
      </c>
    </row>
    <row r="29" customHeight="true" ht="15.0">
      <c r="A29" s="172" t="inlineStr">
        <is>
          <t>2150899</t>
        </is>
      </c>
      <c r="B29" s="174"/>
      <c r="C29" s="174"/>
      <c r="D29" s="30" t="inlineStr">
        <is>
          <t>其他支持中小企业发展和管理支出</t>
        </is>
      </c>
      <c r="E29" s="24" t="n">
        <v>1789000.0</v>
      </c>
      <c r="F29" s="24" t="n">
        <v>0.0</v>
      </c>
      <c r="G29" s="24" t="n">
        <v>1789000.0</v>
      </c>
      <c r="H29" s="24" t="n">
        <v>0.0</v>
      </c>
      <c r="I29" s="24" t="n">
        <v>0.0</v>
      </c>
      <c r="J29" s="26" t="n">
        <v>0.0</v>
      </c>
    </row>
    <row r="30" customHeight="true" ht="15.0">
      <c r="A30" s="172" t="inlineStr">
        <is>
          <t>2240101</t>
        </is>
      </c>
      <c r="B30" s="174"/>
      <c r="C30" s="174"/>
      <c r="D30" s="30" t="inlineStr">
        <is>
          <t>行政运行</t>
        </is>
      </c>
      <c r="E30" s="24" t="n">
        <v>545490.86</v>
      </c>
      <c r="F30" s="24" t="n">
        <v>95490.86</v>
      </c>
      <c r="G30" s="24" t="n">
        <v>450000.0</v>
      </c>
      <c r="H30" s="24" t="n">
        <v>0.0</v>
      </c>
      <c r="I30" s="24" t="n">
        <v>0.0</v>
      </c>
      <c r="J30" s="26" t="n">
        <v>0.0</v>
      </c>
    </row>
    <row r="31" customHeight="true" ht="15.0">
      <c r="A31" s="172" t="inlineStr">
        <is>
          <t>2240106</t>
        </is>
      </c>
      <c r="B31" s="174"/>
      <c r="C31" s="174"/>
      <c r="D31" s="30" t="inlineStr">
        <is>
          <t>安全监管</t>
        </is>
      </c>
      <c r="E31" s="24" t="n">
        <v>111000.0</v>
      </c>
      <c r="F31" s="24" t="n">
        <v>0.0</v>
      </c>
      <c r="G31" s="24" t="n">
        <v>111000.0</v>
      </c>
      <c r="H31" s="24" t="n">
        <v>0.0</v>
      </c>
      <c r="I31" s="24" t="n">
        <v>0.0</v>
      </c>
      <c r="J31" s="26" t="n">
        <v>0.0</v>
      </c>
    </row>
    <row r="32" customHeight="true" ht="15.0">
      <c r="A32" s="172" t="inlineStr">
        <is>
          <t>2240108</t>
        </is>
      </c>
      <c r="B32" s="174"/>
      <c r="C32" s="174"/>
      <c r="D32" s="30" t="inlineStr">
        <is>
          <t>应急救援</t>
        </is>
      </c>
      <c r="E32" s="24" t="n">
        <v>414000.0</v>
      </c>
      <c r="F32" s="24" t="n">
        <v>0.0</v>
      </c>
      <c r="G32" s="24" t="n">
        <v>414000.0</v>
      </c>
      <c r="H32" s="24" t="n">
        <v>0.0</v>
      </c>
      <c r="I32" s="24" t="n">
        <v>0.0</v>
      </c>
      <c r="J32" s="26" t="n">
        <v>0.0</v>
      </c>
    </row>
    <row r="33" customHeight="true" ht="15.0">
      <c r="A33" s="172" t="inlineStr">
        <is>
          <t>2240109</t>
        </is>
      </c>
      <c r="B33" s="174"/>
      <c r="C33" s="174"/>
      <c r="D33" s="30" t="inlineStr">
        <is>
          <t>应急管理</t>
        </is>
      </c>
      <c r="E33" s="24" t="n">
        <v>341374.65</v>
      </c>
      <c r="F33" s="24" t="n">
        <v>0.0</v>
      </c>
      <c r="G33" s="24" t="n">
        <v>341374.65</v>
      </c>
      <c r="H33" s="24" t="n">
        <v>0.0</v>
      </c>
      <c r="I33" s="24" t="n">
        <v>0.0</v>
      </c>
      <c r="J33" s="26" t="n">
        <v>0.0</v>
      </c>
    </row>
    <row r="34" customHeight="true" ht="15.0">
      <c r="A34" s="172" t="inlineStr">
        <is>
          <t>2240199</t>
        </is>
      </c>
      <c r="B34" s="174"/>
      <c r="C34" s="174"/>
      <c r="D34" s="30" t="inlineStr">
        <is>
          <t>其他应急管理支出</t>
        </is>
      </c>
      <c r="E34" s="24" t="n">
        <v>328856.79</v>
      </c>
      <c r="F34" s="24" t="n">
        <v>0.0</v>
      </c>
      <c r="G34" s="24" t="n">
        <v>328856.79</v>
      </c>
      <c r="H34" s="24" t="n">
        <v>0.0</v>
      </c>
      <c r="I34" s="24" t="n">
        <v>0.0</v>
      </c>
      <c r="J34" s="26" t="n">
        <v>0.0</v>
      </c>
    </row>
    <row r="35" customHeight="true" ht="15.0">
      <c r="A35" s="172" t="inlineStr">
        <is>
          <t>2240201</t>
        </is>
      </c>
      <c r="B35" s="174"/>
      <c r="C35" s="174"/>
      <c r="D35" s="30" t="inlineStr">
        <is>
          <t>行政运行</t>
        </is>
      </c>
      <c r="E35" s="24" t="n">
        <v>21871.99</v>
      </c>
      <c r="F35" s="24" t="n">
        <v>21871.99</v>
      </c>
      <c r="G35" s="24" t="n">
        <v>0.0</v>
      </c>
      <c r="H35" s="24" t="n">
        <v>0.0</v>
      </c>
      <c r="I35" s="24" t="n">
        <v>0.0</v>
      </c>
      <c r="J35" s="26" t="n">
        <v>0.0</v>
      </c>
    </row>
    <row r="36" customHeight="true" ht="15.0">
      <c r="A36" s="172" t="inlineStr">
        <is>
          <t>2299999</t>
        </is>
      </c>
      <c r="B36" s="174"/>
      <c r="C36" s="174"/>
      <c r="D36" s="30" t="inlineStr">
        <is>
          <t>其他支出</t>
        </is>
      </c>
      <c r="E36" s="24" t="n">
        <f>('Z04 支出决算表'!F36+'Z04 支出决算表'!G36+'Z04 支出决算表'!H36+'Z04 支出决算表'!I36+'Z04 支出决算表'!J36)</f>
        <v>2729116.18</v>
      </c>
      <c r="F36" s="24" t="n">
        <f>'Z04 支出决算表'!F36</f>
        <v>0.0</v>
      </c>
      <c r="G36" s="24" t="n">
        <f>'Z04 支出决算表'!G36</f>
        <v>2729116.18</v>
      </c>
      <c r="H36" s="24" t="n">
        <v>0.0</v>
      </c>
      <c r="I36" s="24" t="n">
        <f>'Z04 支出决算表'!I36</f>
        <v>0.0</v>
      </c>
      <c r="J36" s="26" t="n">
        <v>0.0</v>
      </c>
    </row>
  </sheetData>
  <mergeCells count="4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8.xml><?xml version="1.0" encoding="utf-8"?>
<worksheet xmlns="http://schemas.openxmlformats.org/spreadsheetml/2006/main">
  <sheetPr>
    <outlinePr summaryBelow="false"/>
  </sheetPr>
  <dimension ref="A1:DJ3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1.651911367E7</v>
      </c>
      <c r="F6" s="24" t="n">
        <f>SUM('Z05 支出决算明细表'!F7)</f>
        <v>3718294.88</v>
      </c>
      <c r="G6" s="24" t="n">
        <f>SUM('Z05 支出决算明细表'!G7)</f>
        <v>2391291.0</v>
      </c>
      <c r="H6" s="24" t="n">
        <f>SUM('Z05 支出决算明细表'!H7)</f>
        <v>842336.0</v>
      </c>
      <c r="I6" s="24" t="n">
        <f>SUM('Z05 支出决算明细表'!I7)</f>
        <v>0.0</v>
      </c>
      <c r="J6" s="24" t="n">
        <f>SUM('Z05 支出决算明细表'!J7)</f>
        <v>7482.88</v>
      </c>
      <c r="K6" s="24" t="n">
        <f>SUM('Z05 支出决算明细表'!K7)</f>
        <v>477185.0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7103609.11</v>
      </c>
      <c r="U6" s="24" t="n">
        <f>SUM('Z05 支出决算明细表'!U7)</f>
        <v>254973.68</v>
      </c>
      <c r="V6" s="24" t="n">
        <f>SUM('Z05 支出决算明细表'!V7)</f>
        <v>420752.0</v>
      </c>
      <c r="W6" s="24" t="n">
        <f>SUM('Z05 支出决算明细表'!W7)</f>
        <v>0.0</v>
      </c>
      <c r="X6" s="24" t="n">
        <f>SUM('Z05 支出决算明细表'!X7)</f>
        <v>0.0</v>
      </c>
      <c r="Y6" s="24" t="n">
        <f>SUM('Z05 支出决算明细表'!Y7)</f>
        <v>0.0</v>
      </c>
      <c r="Z6" s="24" t="n">
        <f>SUM('Z05 支出决算明细表'!Z7)</f>
        <v>6170.0</v>
      </c>
      <c r="AA6" s="24" t="n">
        <f>SUM('Z05 支出决算明细表'!AA7)</f>
        <v>13900.0</v>
      </c>
      <c r="AB6" s="24" t="n">
        <f>SUM('Z05 支出决算明细表'!AB7)</f>
        <v>0.0</v>
      </c>
      <c r="AC6" s="24" t="n">
        <f>SUM('Z05 支出决算明细表'!AC7)</f>
        <v>0.0</v>
      </c>
      <c r="AD6" s="24" t="n">
        <f>SUM('Z05 支出决算明细表'!AD7)</f>
        <v>153081.17</v>
      </c>
      <c r="AE6" s="24" t="n">
        <f>SUM('Z05 支出决算明细表'!AE7)</f>
        <v>0.0</v>
      </c>
      <c r="AF6" s="24" t="n">
        <f>SUM('Z05 支出决算明细表'!AF7)</f>
        <v>133880.0</v>
      </c>
      <c r="AG6" s="24" t="n">
        <f>SUM('Z05 支出决算明细表'!AG7)</f>
        <v>271905.0</v>
      </c>
      <c r="AH6" s="24" t="n">
        <f>SUM('Z05 支出决算明细表'!AH7)</f>
        <v>0.0</v>
      </c>
      <c r="AI6" s="24" t="n">
        <f>SUM('Z05 支出决算明细表'!AI7)</f>
        <v>113061.5</v>
      </c>
      <c r="AJ6" s="24" t="n">
        <f>SUM('Z05 支出决算明细表'!AJ7)</f>
        <v>500.0</v>
      </c>
      <c r="AK6" s="24" t="n">
        <f>SUM('Z05 支出决算明细表'!AK7)</f>
        <v>818305.65</v>
      </c>
      <c r="AL6" s="24" t="n">
        <f>SUM('Z05 支出决算明细表'!AL7)</f>
        <v>0.0</v>
      </c>
      <c r="AM6" s="24" t="n">
        <f>SUM('Z05 支出决算明细表'!AM7)</f>
        <v>0.0</v>
      </c>
      <c r="AN6" s="24" t="n">
        <f>SUM('Z05 支出决算明细表'!AN7)</f>
        <v>36009.37</v>
      </c>
      <c r="AO6" s="24" t="n">
        <f>SUM('Z05 支出决算明细表'!AO7)</f>
        <v>3607615.98</v>
      </c>
      <c r="AP6" s="24" t="n">
        <f>SUM('Z05 支出决算明细表'!AP7)</f>
        <v>99751.0</v>
      </c>
      <c r="AQ6" s="24" t="n">
        <f>SUM('Z05 支出决算明细表'!AQ7)</f>
        <v>0.0</v>
      </c>
      <c r="AR6" s="24" t="n">
        <f>SUM('Z05 支出决算明细表'!AR7)</f>
        <v>0.0</v>
      </c>
      <c r="AS6" s="24" t="n">
        <f>SUM('Z05 支出决算明细表'!AS7)</f>
        <v>4200.0</v>
      </c>
      <c r="AT6" s="24" t="n">
        <f>SUM('Z05 支出决算明细表'!AT7)</f>
        <v>0.0</v>
      </c>
      <c r="AU6" s="24" t="n">
        <f>SUM('Z05 支出决算明细表'!AU7)</f>
        <v>1169503.76</v>
      </c>
      <c r="AV6" s="24" t="n">
        <f>SUM('Z05 支出决算明细表'!AV7)</f>
        <v>1537376.42</v>
      </c>
      <c r="AW6" s="24" t="n">
        <f>SUM('Z05 支出决算明细表'!AW7)</f>
        <v>0.0</v>
      </c>
      <c r="AX6" s="24" t="n">
        <f>SUM('Z05 支出决算明细表'!AX7)</f>
        <v>0.0</v>
      </c>
      <c r="AY6" s="24" t="n">
        <f>SUM('Z05 支出决算明细表'!AY7)</f>
        <v>182116.0</v>
      </c>
      <c r="AZ6" s="24" t="n">
        <f>SUM('Z05 支出决算明细表'!AZ7)</f>
        <v>0.0</v>
      </c>
      <c r="BA6" s="24" t="n">
        <f>SUM('Z05 支出决算明细表'!BA7)</f>
        <v>672382.0</v>
      </c>
      <c r="BB6" s="24" t="n">
        <f>SUM('Z05 支出决算明细表'!BB7)</f>
        <v>360050.0</v>
      </c>
      <c r="BC6" s="24" t="n">
        <f>SUM('Z05 支出决算明细表'!BC7)</f>
        <v>0.0</v>
      </c>
      <c r="BD6" s="24" t="n">
        <f>SUM('Z05 支出决算明细表'!BD7)</f>
        <v>14600.0</v>
      </c>
      <c r="BE6" s="24" t="n">
        <f>SUM('Z05 支出决算明细表'!BE7)</f>
        <v>11200.0</v>
      </c>
      <c r="BF6" s="24" t="n">
        <f>SUM('Z05 支出决算明细表'!BF7)</f>
        <v>33500.0</v>
      </c>
      <c r="BG6" s="24" t="n">
        <f>SUM('Z05 支出决算明细表'!BG7)</f>
        <v>45523.42</v>
      </c>
      <c r="BH6" s="24" t="n">
        <f>SUM('Z05 支出决算明细表'!BH7)</f>
        <v>218005.0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867603.85</v>
      </c>
      <c r="BO6" s="24" t="n">
        <f>SUM('Z05 支出决算明细表'!BO7)</f>
        <v>0.0</v>
      </c>
      <c r="BP6" s="24" t="n">
        <f>SUM('Z05 支出决算明细表'!BP7)</f>
        <v>0.0</v>
      </c>
      <c r="BQ6" s="24" t="n">
        <f>SUM('Z05 支出决算明细表'!BQ7)</f>
        <v>0.0</v>
      </c>
      <c r="BR6" s="24" t="n">
        <f>SUM('Z05 支出决算明细表'!BR7)</f>
        <v>867603.85</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1218229.41</v>
      </c>
      <c r="CB6" s="24" t="n">
        <f>SUM('Z05 支出决算明细表'!CB7)</f>
        <v>0.0</v>
      </c>
      <c r="CC6" s="24" t="n">
        <f>SUM('Z05 支出决算明细表'!CC7)</f>
        <v>0.0</v>
      </c>
      <c r="CD6" s="24" t="n">
        <f>SUM('Z05 支出决算明细表'!CD7)</f>
        <v>0.0</v>
      </c>
      <c r="CE6" s="24" t="n">
        <f>SUM('Z05 支出决算明细表'!CE7)</f>
        <v>1073223.62</v>
      </c>
      <c r="CF6" s="24" t="n">
        <f>SUM('Z05 支出决算明细表'!CF7)</f>
        <v>50000.0</v>
      </c>
      <c r="CG6" s="24" t="n">
        <f>SUM('Z05 支出决算明细表'!CG7)</f>
        <v>0.0</v>
      </c>
      <c r="CH6" s="24" t="n">
        <f>SUM('Z05 支出决算明细表'!CH7)</f>
        <v>85005.79</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10000.0</v>
      </c>
      <c r="CR6" s="24" t="n">
        <f>SUM('Z05 支出决算明细表'!CR7)</f>
        <v>0.0</v>
      </c>
      <c r="CS6" s="24" t="n">
        <f>SUM('Z05 支出决算明细表'!CS7)</f>
        <v>0.0</v>
      </c>
      <c r="CT6" s="24" t="n">
        <f>SUM('Z05 支出决算明细表'!CT7)</f>
        <v>0.0</v>
      </c>
      <c r="CU6" s="24" t="n">
        <f>SUM('Z05 支出决算明细表'!CU7)</f>
        <v>2074000.0</v>
      </c>
      <c r="CV6" s="24" t="n">
        <f>SUM('Z05 支出决算明细表'!CV7)</f>
        <v>0.0</v>
      </c>
      <c r="CW6" s="24" t="n">
        <f>SUM('Z05 支出决算明细表'!CW7)</f>
        <v>0.0</v>
      </c>
      <c r="CX6" s="24" t="n">
        <f>SUM('Z05 支出决算明细表'!CX7)</f>
        <v>1964000.0</v>
      </c>
      <c r="CY6" s="24" t="n">
        <f>SUM('Z05 支出决算明细表'!CY7)</f>
        <v>0.0</v>
      </c>
      <c r="CZ6" s="24" t="n">
        <f>SUM('Z05 支出决算明细表'!CZ7)</f>
        <v>110000.0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2012901</t>
        </is>
      </c>
      <c r="B7" s="174"/>
      <c r="C7" s="174"/>
      <c r="D7" s="30" t="inlineStr">
        <is>
          <t>行政运行</t>
        </is>
      </c>
      <c r="E7" s="24" t="n">
        <v>3810563.0</v>
      </c>
      <c r="F7" s="24" t="n">
        <v>3710812.0</v>
      </c>
      <c r="G7" s="24" t="n">
        <v>2391291.0</v>
      </c>
      <c r="H7" s="24" t="n">
        <v>842336.0</v>
      </c>
      <c r="I7" s="24" t="n">
        <v>0.0</v>
      </c>
      <c r="J7" s="24" t="n">
        <v>0.0</v>
      </c>
      <c r="K7" s="24" t="n">
        <v>477185.0</v>
      </c>
      <c r="L7" s="24" t="n">
        <v>0.0</v>
      </c>
      <c r="M7" s="24" t="n">
        <v>0.0</v>
      </c>
      <c r="N7" s="24" t="n">
        <v>0.0</v>
      </c>
      <c r="O7" s="24" t="n">
        <v>0.0</v>
      </c>
      <c r="P7" s="24" t="n">
        <v>0.0</v>
      </c>
      <c r="Q7" s="24" t="n">
        <v>0.0</v>
      </c>
      <c r="R7" s="24" t="n">
        <v>0.0</v>
      </c>
      <c r="S7" s="24" t="n">
        <v>0.0</v>
      </c>
      <c r="T7" s="24" t="n">
        <v>99751.0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99751.0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2070199</t>
        </is>
      </c>
      <c r="B8" s="174"/>
      <c r="C8" s="174"/>
      <c r="D8" s="30" t="inlineStr">
        <is>
          <t>其他文化和旅游支出</t>
        </is>
      </c>
      <c r="E8" s="24" t="n">
        <v>286170.0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286170.0</v>
      </c>
      <c r="U8" s="24" t="n">
        <v>0.0</v>
      </c>
      <c r="V8" s="24" t="n">
        <v>0.0</v>
      </c>
      <c r="W8" s="24" t="n">
        <v>0.0</v>
      </c>
      <c r="X8" s="24" t="n">
        <v>0.0</v>
      </c>
      <c r="Y8" s="24" t="n">
        <v>0.0</v>
      </c>
      <c r="Z8" s="24" t="n">
        <v>6170.0</v>
      </c>
      <c r="AA8" s="24" t="n">
        <v>0.0</v>
      </c>
      <c r="AB8" s="24" t="n">
        <v>0.0</v>
      </c>
      <c r="AC8" s="24" t="n">
        <v>0.0</v>
      </c>
      <c r="AD8" s="24" t="n">
        <v>0.0</v>
      </c>
      <c r="AE8" s="24" t="n">
        <v>0.0</v>
      </c>
      <c r="AF8" s="24" t="n">
        <v>0.0</v>
      </c>
      <c r="AG8" s="24" t="n">
        <v>0.0</v>
      </c>
      <c r="AH8" s="24" t="n">
        <v>0.0</v>
      </c>
      <c r="AI8" s="24" t="n">
        <v>0.0</v>
      </c>
      <c r="AJ8" s="24" t="n">
        <v>0.0</v>
      </c>
      <c r="AK8" s="24" t="n">
        <v>90000.0</v>
      </c>
      <c r="AL8" s="24" t="n">
        <v>0.0</v>
      </c>
      <c r="AM8" s="24" t="n">
        <v>0.0</v>
      </c>
      <c r="AN8" s="24" t="n">
        <v>0.0</v>
      </c>
      <c r="AO8" s="24" t="n">
        <v>190000.0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2080999</t>
        </is>
      </c>
      <c r="B9" s="174"/>
      <c r="C9" s="174"/>
      <c r="D9" s="30" t="inlineStr">
        <is>
          <t>其他退役安置支出</t>
        </is>
      </c>
      <c r="E9" s="24" t="n">
        <v>93418.42</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79741.0</v>
      </c>
      <c r="U9" s="24" t="n">
        <v>60000.0</v>
      </c>
      <c r="V9" s="24" t="n">
        <v>19741.0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13677.42</v>
      </c>
      <c r="AW9" s="24" t="n">
        <v>0.0</v>
      </c>
      <c r="AX9" s="24" t="n">
        <v>0.0</v>
      </c>
      <c r="AY9" s="24" t="n">
        <v>0.0</v>
      </c>
      <c r="AZ9" s="24" t="n">
        <v>0.0</v>
      </c>
      <c r="BA9" s="24" t="n">
        <v>0.0</v>
      </c>
      <c r="BB9" s="24" t="n">
        <v>0.0</v>
      </c>
      <c r="BC9" s="24" t="n">
        <v>0.0</v>
      </c>
      <c r="BD9" s="24" t="n">
        <v>0.0</v>
      </c>
      <c r="BE9" s="24" t="n">
        <v>0.0</v>
      </c>
      <c r="BF9" s="24" t="n">
        <v>0.0</v>
      </c>
      <c r="BG9" s="24" t="n">
        <v>13677.42</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2081099</t>
        </is>
      </c>
      <c r="B10" s="174"/>
      <c r="C10" s="174"/>
      <c r="D10" s="30" t="inlineStr">
        <is>
          <t>其他社会福利支出</t>
        </is>
      </c>
      <c r="E10" s="24" t="n">
        <v>1036473.24</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740772.24</v>
      </c>
      <c r="U10" s="24" t="n">
        <v>50000.0</v>
      </c>
      <c r="V10" s="24" t="n">
        <v>82520.0</v>
      </c>
      <c r="W10" s="24" t="n">
        <v>0.0</v>
      </c>
      <c r="X10" s="24" t="n">
        <v>0.0</v>
      </c>
      <c r="Y10" s="24" t="n">
        <v>0.0</v>
      </c>
      <c r="Z10" s="24" t="n">
        <v>0.0</v>
      </c>
      <c r="AA10" s="24" t="n">
        <v>7000.0</v>
      </c>
      <c r="AB10" s="24" t="n">
        <v>0.0</v>
      </c>
      <c r="AC10" s="24" t="n">
        <v>0.0</v>
      </c>
      <c r="AD10" s="24" t="n">
        <v>0.0</v>
      </c>
      <c r="AE10" s="24" t="n">
        <v>0.0</v>
      </c>
      <c r="AF10" s="24" t="n">
        <v>0.0</v>
      </c>
      <c r="AG10" s="24" t="n">
        <v>0.0</v>
      </c>
      <c r="AH10" s="24" t="n">
        <v>0.0</v>
      </c>
      <c r="AI10" s="24" t="n">
        <v>3760.0</v>
      </c>
      <c r="AJ10" s="24" t="n">
        <v>0.0</v>
      </c>
      <c r="AK10" s="24" t="n">
        <v>0.0</v>
      </c>
      <c r="AL10" s="24" t="n">
        <v>0.0</v>
      </c>
      <c r="AM10" s="24" t="n">
        <v>0.0</v>
      </c>
      <c r="AN10" s="24" t="n">
        <v>0.0</v>
      </c>
      <c r="AO10" s="24" t="n">
        <v>593292.24</v>
      </c>
      <c r="AP10" s="24" t="n">
        <v>0.0</v>
      </c>
      <c r="AQ10" s="24" t="n">
        <v>0.0</v>
      </c>
      <c r="AR10" s="24" t="n">
        <v>0.0</v>
      </c>
      <c r="AS10" s="24" t="n">
        <v>4200.0</v>
      </c>
      <c r="AT10" s="24" t="n">
        <v>0.0</v>
      </c>
      <c r="AU10" s="24" t="n">
        <v>0.0</v>
      </c>
      <c r="AV10" s="24" t="n">
        <v>295701.0</v>
      </c>
      <c r="AW10" s="24" t="n">
        <v>0.0</v>
      </c>
      <c r="AX10" s="24" t="n">
        <v>0.0</v>
      </c>
      <c r="AY10" s="24" t="n">
        <v>0.0</v>
      </c>
      <c r="AZ10" s="24" t="n">
        <v>0.0</v>
      </c>
      <c r="BA10" s="24" t="n">
        <v>204100.0</v>
      </c>
      <c r="BB10" s="24" t="n">
        <v>18400.0</v>
      </c>
      <c r="BC10" s="24" t="n">
        <v>0.0</v>
      </c>
      <c r="BD10" s="24" t="n">
        <v>0.0</v>
      </c>
      <c r="BE10" s="24" t="n">
        <v>0.0</v>
      </c>
      <c r="BF10" s="24" t="n">
        <v>0.0</v>
      </c>
      <c r="BG10" s="24" t="n">
        <v>10696.0</v>
      </c>
      <c r="BH10" s="24" t="n">
        <v>62505.0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2081199</t>
        </is>
      </c>
      <c r="B11" s="174"/>
      <c r="C11" s="174"/>
      <c r="D11" s="30" t="inlineStr">
        <is>
          <t>其他残疾人事业支出</t>
        </is>
      </c>
      <c r="E11" s="24" t="n">
        <v>161670.0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142570.0</v>
      </c>
      <c r="U11" s="24" t="n">
        <v>0.0</v>
      </c>
      <c r="V11" s="24" t="n">
        <v>47940.0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10000.0</v>
      </c>
      <c r="AL11" s="24" t="n">
        <v>0.0</v>
      </c>
      <c r="AM11" s="24" t="n">
        <v>0.0</v>
      </c>
      <c r="AN11" s="24" t="n">
        <v>0.0</v>
      </c>
      <c r="AO11" s="24" t="n">
        <v>84630.0</v>
      </c>
      <c r="AP11" s="24" t="n">
        <v>0.0</v>
      </c>
      <c r="AQ11" s="24" t="n">
        <v>0.0</v>
      </c>
      <c r="AR11" s="24" t="n">
        <v>0.0</v>
      </c>
      <c r="AS11" s="24" t="n">
        <v>0.0</v>
      </c>
      <c r="AT11" s="24" t="n">
        <v>0.0</v>
      </c>
      <c r="AU11" s="24" t="n">
        <v>0.0</v>
      </c>
      <c r="AV11" s="24" t="n">
        <v>19100.0</v>
      </c>
      <c r="AW11" s="24" t="n">
        <v>0.0</v>
      </c>
      <c r="AX11" s="24" t="n">
        <v>0.0</v>
      </c>
      <c r="AY11" s="24" t="n">
        <v>0.0</v>
      </c>
      <c r="AZ11" s="24" t="n">
        <v>0.0</v>
      </c>
      <c r="BA11" s="24" t="n">
        <v>0.0</v>
      </c>
      <c r="BB11" s="24" t="n">
        <v>4500.0</v>
      </c>
      <c r="BC11" s="24" t="n">
        <v>0.0</v>
      </c>
      <c r="BD11" s="24" t="n">
        <v>14600.0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2082502</t>
        </is>
      </c>
      <c r="B12" s="174"/>
      <c r="C12" s="174"/>
      <c r="D12" s="30" t="inlineStr">
        <is>
          <t>其他农村生活救助</t>
        </is>
      </c>
      <c r="E12" s="24" t="n">
        <v>242582.0</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242582.0</v>
      </c>
      <c r="AW12" s="24" t="n">
        <v>0.0</v>
      </c>
      <c r="AX12" s="24" t="n">
        <v>0.0</v>
      </c>
      <c r="AY12" s="24" t="n">
        <v>0.0</v>
      </c>
      <c r="AZ12" s="24" t="n">
        <v>0.0</v>
      </c>
      <c r="BA12" s="24" t="n">
        <v>242582.0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2089999</t>
        </is>
      </c>
      <c r="B13" s="174"/>
      <c r="C13" s="174"/>
      <c r="D13" s="30" t="inlineStr">
        <is>
          <t>其他社会保障和就业支出</t>
        </is>
      </c>
      <c r="E13" s="24" t="n">
        <v>337150.0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337150.0</v>
      </c>
      <c r="AW13" s="24" t="n">
        <v>0.0</v>
      </c>
      <c r="AX13" s="24" t="n">
        <v>0.0</v>
      </c>
      <c r="AY13" s="24" t="n">
        <v>0.0</v>
      </c>
      <c r="AZ13" s="24" t="n">
        <v>0.0</v>
      </c>
      <c r="BA13" s="24" t="n">
        <v>0.0</v>
      </c>
      <c r="BB13" s="24" t="n">
        <v>337150.0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2100101</t>
        </is>
      </c>
      <c r="B14" s="174"/>
      <c r="C14" s="174"/>
      <c r="D14" s="30" t="inlineStr">
        <is>
          <t>行政运行</t>
        </is>
      </c>
      <c r="E14" s="24" t="n">
        <v>107479.0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107479.0</v>
      </c>
      <c r="U14" s="24" t="n">
        <v>49721.0</v>
      </c>
      <c r="V14" s="24" t="n">
        <v>1125.0</v>
      </c>
      <c r="W14" s="24" t="n">
        <v>0.0</v>
      </c>
      <c r="X14" s="24" t="n">
        <v>0.0</v>
      </c>
      <c r="Y14" s="24" t="n">
        <v>0.0</v>
      </c>
      <c r="Z14" s="24" t="n">
        <v>0.0</v>
      </c>
      <c r="AA14" s="24" t="n">
        <v>5000.0</v>
      </c>
      <c r="AB14" s="24" t="n">
        <v>0.0</v>
      </c>
      <c r="AC14" s="24" t="n">
        <v>0.0</v>
      </c>
      <c r="AD14" s="24" t="n">
        <v>34257.0</v>
      </c>
      <c r="AE14" s="24" t="n">
        <v>0.0</v>
      </c>
      <c r="AF14" s="24" t="n">
        <v>0.0</v>
      </c>
      <c r="AG14" s="24" t="n">
        <v>0.0</v>
      </c>
      <c r="AH14" s="24" t="n">
        <v>0.0</v>
      </c>
      <c r="AI14" s="24" t="n">
        <v>0.0</v>
      </c>
      <c r="AJ14" s="24" t="n">
        <v>500.0</v>
      </c>
      <c r="AK14" s="24" t="n">
        <v>0.0</v>
      </c>
      <c r="AL14" s="24" t="n">
        <v>0.0</v>
      </c>
      <c r="AM14" s="24" t="n">
        <v>0.0</v>
      </c>
      <c r="AN14" s="24" t="n">
        <v>14876.0</v>
      </c>
      <c r="AO14" s="24" t="n">
        <v>2000.0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2100409</t>
        </is>
      </c>
      <c r="B15" s="174"/>
      <c r="C15" s="174"/>
      <c r="D15" s="30" t="inlineStr">
        <is>
          <t>重大公共卫生服务</t>
        </is>
      </c>
      <c r="E15" s="24" t="n">
        <v>356705.0</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356705.0</v>
      </c>
      <c r="U15" s="24" t="n">
        <v>0.0</v>
      </c>
      <c r="V15" s="24" t="n">
        <v>0.0</v>
      </c>
      <c r="W15" s="24" t="n">
        <v>0.0</v>
      </c>
      <c r="X15" s="24" t="n">
        <v>0.0</v>
      </c>
      <c r="Y15" s="24" t="n">
        <v>0.0</v>
      </c>
      <c r="Z15" s="24" t="n">
        <v>0.0</v>
      </c>
      <c r="AA15" s="24" t="n">
        <v>0.0</v>
      </c>
      <c r="AB15" s="24" t="n">
        <v>0.0</v>
      </c>
      <c r="AC15" s="24" t="n">
        <v>0.0</v>
      </c>
      <c r="AD15" s="24" t="n">
        <v>0.0</v>
      </c>
      <c r="AE15" s="24" t="n">
        <v>0.0</v>
      </c>
      <c r="AF15" s="24" t="n">
        <v>0.0</v>
      </c>
      <c r="AG15" s="24" t="n">
        <v>210000.0</v>
      </c>
      <c r="AH15" s="24" t="n">
        <v>0.0</v>
      </c>
      <c r="AI15" s="24" t="n">
        <v>0.0</v>
      </c>
      <c r="AJ15" s="24" t="n">
        <v>0.0</v>
      </c>
      <c r="AK15" s="24" t="n">
        <v>0.0</v>
      </c>
      <c r="AL15" s="24" t="n">
        <v>0.0</v>
      </c>
      <c r="AM15" s="24" t="n">
        <v>0.0</v>
      </c>
      <c r="AN15" s="24" t="n">
        <v>0.0</v>
      </c>
      <c r="AO15" s="24" t="n">
        <v>146705.0</v>
      </c>
      <c r="AP15" s="24" t="n">
        <v>0.0</v>
      </c>
      <c r="AQ15" s="24" t="n">
        <v>0.0</v>
      </c>
      <c r="AR15" s="24" t="n">
        <v>0.0</v>
      </c>
      <c r="AS15" s="24" t="n">
        <v>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2100799</t>
        </is>
      </c>
      <c r="B16" s="174"/>
      <c r="C16" s="174"/>
      <c r="D16" s="30" t="inlineStr">
        <is>
          <t>其他计划生育事务支出</t>
        </is>
      </c>
      <c r="E16" s="24" t="n">
        <v>517886.0</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88920.0</v>
      </c>
      <c r="U16" s="24" t="n">
        <v>0.0</v>
      </c>
      <c r="V16" s="24" t="n">
        <v>39730.0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49190.0</v>
      </c>
      <c r="AP16" s="24" t="n">
        <v>0.0</v>
      </c>
      <c r="AQ16" s="24" t="n">
        <v>0.0</v>
      </c>
      <c r="AR16" s="24" t="n">
        <v>0.0</v>
      </c>
      <c r="AS16" s="24" t="n">
        <v>0.0</v>
      </c>
      <c r="AT16" s="24" t="n">
        <v>0.0</v>
      </c>
      <c r="AU16" s="24" t="n">
        <v>0.0</v>
      </c>
      <c r="AV16" s="24" t="n">
        <v>428966.0</v>
      </c>
      <c r="AW16" s="24" t="n">
        <v>0.0</v>
      </c>
      <c r="AX16" s="24" t="n">
        <v>0.0</v>
      </c>
      <c r="AY16" s="24" t="n">
        <v>182116.0</v>
      </c>
      <c r="AZ16" s="24" t="n">
        <v>0.0</v>
      </c>
      <c r="BA16" s="24" t="n">
        <v>225700.0</v>
      </c>
      <c r="BB16" s="24" t="n">
        <v>0.0</v>
      </c>
      <c r="BC16" s="24" t="n">
        <v>0.0</v>
      </c>
      <c r="BD16" s="24" t="n">
        <v>0.0</v>
      </c>
      <c r="BE16" s="24" t="n">
        <v>0.0</v>
      </c>
      <c r="BF16" s="24" t="n">
        <v>0.0</v>
      </c>
      <c r="BG16" s="24" t="n">
        <v>21150.0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2130101</t>
        </is>
      </c>
      <c r="B17" s="174"/>
      <c r="C17" s="174"/>
      <c r="D17" s="30" t="inlineStr">
        <is>
          <t>行政运行</t>
        </is>
      </c>
      <c r="E17" s="24" t="n">
        <v>118351.15</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118351.15</v>
      </c>
      <c r="U17" s="24" t="n">
        <v>34429.0</v>
      </c>
      <c r="V17" s="24" t="n">
        <v>4980.0</v>
      </c>
      <c r="W17" s="24" t="n">
        <v>0.0</v>
      </c>
      <c r="X17" s="24" t="n">
        <v>0.0</v>
      </c>
      <c r="Y17" s="24" t="n">
        <v>0.0</v>
      </c>
      <c r="Z17" s="24" t="n">
        <v>0.0</v>
      </c>
      <c r="AA17" s="24" t="n">
        <v>400.0</v>
      </c>
      <c r="AB17" s="24" t="n">
        <v>0.0</v>
      </c>
      <c r="AC17" s="24" t="n">
        <v>0.0</v>
      </c>
      <c r="AD17" s="24" t="n">
        <v>44918.78</v>
      </c>
      <c r="AE17" s="24" t="n">
        <v>0.0</v>
      </c>
      <c r="AF17" s="24" t="n">
        <v>14990.0</v>
      </c>
      <c r="AG17" s="24" t="n">
        <v>0.0</v>
      </c>
      <c r="AH17" s="24" t="n">
        <v>0.0</v>
      </c>
      <c r="AI17" s="24" t="n">
        <v>0.0</v>
      </c>
      <c r="AJ17" s="24" t="n">
        <v>0.0</v>
      </c>
      <c r="AK17" s="24" t="n">
        <v>0.0</v>
      </c>
      <c r="AL17" s="24" t="n">
        <v>0.0</v>
      </c>
      <c r="AM17" s="24" t="n">
        <v>0.0</v>
      </c>
      <c r="AN17" s="24" t="n">
        <v>18633.37</v>
      </c>
      <c r="AO17" s="24" t="n">
        <v>0.0</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2130122</t>
        </is>
      </c>
      <c r="B18" s="174"/>
      <c r="C18" s="174"/>
      <c r="D18" s="30" t="inlineStr">
        <is>
          <t>农业生产发展</t>
        </is>
      </c>
      <c r="E18" s="24" t="n">
        <v>110000.0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110000.0</v>
      </c>
      <c r="CV18" s="24" t="n">
        <v>0.0</v>
      </c>
      <c r="CW18" s="24" t="n">
        <v>0.0</v>
      </c>
      <c r="CX18" s="24" t="n">
        <v>0.0</v>
      </c>
      <c r="CY18" s="24" t="n">
        <v>0.0</v>
      </c>
      <c r="CZ18" s="24" t="n">
        <v>110000.0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2130199</t>
        </is>
      </c>
      <c r="B19" s="174"/>
      <c r="C19" s="174"/>
      <c r="D19" s="30" t="inlineStr">
        <is>
          <t>其他农业农村支出</t>
        </is>
      </c>
      <c r="E19" s="24" t="n">
        <v>42860.0</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42860.0</v>
      </c>
      <c r="U19" s="24" t="n">
        <v>0.0</v>
      </c>
      <c r="V19" s="24" t="n">
        <v>0.0</v>
      </c>
      <c r="W19" s="24" t="n">
        <v>0.0</v>
      </c>
      <c r="X19" s="24" t="n">
        <v>0.0</v>
      </c>
      <c r="Y19" s="24" t="n">
        <v>0.0</v>
      </c>
      <c r="Z19" s="24" t="n">
        <v>0.0</v>
      </c>
      <c r="AA19" s="24" t="n">
        <v>0.0</v>
      </c>
      <c r="AB19" s="24" t="n">
        <v>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42860.0</v>
      </c>
      <c r="AP19" s="24" t="n">
        <v>0.0</v>
      </c>
      <c r="AQ19" s="24" t="n">
        <v>0.0</v>
      </c>
      <c r="AR19" s="24" t="n">
        <v>0.0</v>
      </c>
      <c r="AS19" s="24" t="n">
        <v>0.0</v>
      </c>
      <c r="AT19" s="24" t="n">
        <v>0.0</v>
      </c>
      <c r="AU19" s="24" t="n">
        <v>0.0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2130206</t>
        </is>
      </c>
      <c r="B20" s="174"/>
      <c r="C20" s="174"/>
      <c r="D20" s="30" t="inlineStr">
        <is>
          <t>技术推广与转化</t>
        </is>
      </c>
      <c r="E20" s="24" t="n">
        <v>400000.0</v>
      </c>
      <c r="F20" s="24" t="n">
        <v>0.0</v>
      </c>
      <c r="G20" s="24" t="n">
        <v>0.0</v>
      </c>
      <c r="H20" s="24" t="n">
        <v>0.0</v>
      </c>
      <c r="I20" s="24" t="n">
        <v>0.0</v>
      </c>
      <c r="J20" s="24" t="n">
        <v>0.0</v>
      </c>
      <c r="K20" s="24" t="n">
        <v>0.0</v>
      </c>
      <c r="L20" s="24" t="n">
        <v>0.0</v>
      </c>
      <c r="M20" s="24" t="n">
        <v>0.0</v>
      </c>
      <c r="N20" s="24" t="n">
        <v>0.0</v>
      </c>
      <c r="O20" s="24" t="n">
        <v>0.0</v>
      </c>
      <c r="P20" s="24" t="n">
        <v>0.0</v>
      </c>
      <c r="Q20" s="24" t="n">
        <v>0.0</v>
      </c>
      <c r="R20" s="24" t="n">
        <v>0.0</v>
      </c>
      <c r="S20" s="24" t="n">
        <v>0.0</v>
      </c>
      <c r="T20" s="24" t="n">
        <v>400000.0</v>
      </c>
      <c r="U20" s="24" t="n">
        <v>0.0</v>
      </c>
      <c r="V20" s="24" t="n">
        <v>0.0</v>
      </c>
      <c r="W20" s="24" t="n">
        <v>0.0</v>
      </c>
      <c r="X20" s="24" t="n">
        <v>0.0</v>
      </c>
      <c r="Y20" s="24" t="n">
        <v>0.0</v>
      </c>
      <c r="Z20" s="24" t="n">
        <v>0.0</v>
      </c>
      <c r="AA20" s="24" t="n">
        <v>0.0</v>
      </c>
      <c r="AB20" s="24" t="n">
        <v>0.0</v>
      </c>
      <c r="AC20" s="24" t="n">
        <v>0.0</v>
      </c>
      <c r="AD20" s="24" t="n">
        <v>0.0</v>
      </c>
      <c r="AE20" s="24" t="n">
        <v>0.0</v>
      </c>
      <c r="AF20" s="24" t="n">
        <v>0.0</v>
      </c>
      <c r="AG20" s="24" t="n">
        <v>0.0</v>
      </c>
      <c r="AH20" s="24" t="n">
        <v>0.0</v>
      </c>
      <c r="AI20" s="24" t="n">
        <v>0.0</v>
      </c>
      <c r="AJ20" s="24" t="n">
        <v>0.0</v>
      </c>
      <c r="AK20" s="24" t="n">
        <v>0.0</v>
      </c>
      <c r="AL20" s="24" t="n">
        <v>0.0</v>
      </c>
      <c r="AM20" s="24" t="n">
        <v>0.0</v>
      </c>
      <c r="AN20" s="24" t="n">
        <v>0.0</v>
      </c>
      <c r="AO20" s="24" t="n">
        <v>0.0</v>
      </c>
      <c r="AP20" s="24" t="n">
        <v>0.0</v>
      </c>
      <c r="AQ20" s="24" t="n">
        <v>0.0</v>
      </c>
      <c r="AR20" s="24" t="n">
        <v>0.0</v>
      </c>
      <c r="AS20" s="24" t="n">
        <v>0.0</v>
      </c>
      <c r="AT20" s="24" t="n">
        <v>0.0</v>
      </c>
      <c r="AU20" s="24" t="n">
        <v>400000.0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6" t="n">
        <v>0.0</v>
      </c>
    </row>
    <row r="21" customHeight="true" ht="15.0">
      <c r="A21" s="172" t="inlineStr">
        <is>
          <t>2130209</t>
        </is>
      </c>
      <c r="B21" s="174"/>
      <c r="C21" s="174"/>
      <c r="D21" s="30" t="inlineStr">
        <is>
          <t>森林生态效益补偿</t>
        </is>
      </c>
      <c r="E21" s="24" t="n">
        <v>35500.0</v>
      </c>
      <c r="F21" s="24" t="n">
        <v>0.0</v>
      </c>
      <c r="G21" s="24" t="n">
        <v>0.0</v>
      </c>
      <c r="H21" s="24" t="n">
        <v>0.0</v>
      </c>
      <c r="I21" s="24" t="n">
        <v>0.0</v>
      </c>
      <c r="J21" s="24" t="n">
        <v>0.0</v>
      </c>
      <c r="K21" s="24" t="n">
        <v>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0.0</v>
      </c>
      <c r="AP21" s="24" t="n">
        <v>0.0</v>
      </c>
      <c r="AQ21" s="24" t="n">
        <v>0.0</v>
      </c>
      <c r="AR21" s="24" t="n">
        <v>0.0</v>
      </c>
      <c r="AS21" s="24" t="n">
        <v>0.0</v>
      </c>
      <c r="AT21" s="24" t="n">
        <v>0.0</v>
      </c>
      <c r="AU21" s="24" t="n">
        <v>0.0</v>
      </c>
      <c r="AV21" s="24" t="n">
        <v>35500.0</v>
      </c>
      <c r="AW21" s="24" t="n">
        <v>0.0</v>
      </c>
      <c r="AX21" s="24" t="n">
        <v>0.0</v>
      </c>
      <c r="AY21" s="24" t="n">
        <v>0.0</v>
      </c>
      <c r="AZ21" s="24" t="n">
        <v>0.0</v>
      </c>
      <c r="BA21" s="24" t="n">
        <v>0.0</v>
      </c>
      <c r="BB21" s="24" t="n">
        <v>0.0</v>
      </c>
      <c r="BC21" s="24" t="n">
        <v>0.0</v>
      </c>
      <c r="BD21" s="24" t="n">
        <v>0.0</v>
      </c>
      <c r="BE21" s="24" t="n">
        <v>0.0</v>
      </c>
      <c r="BF21" s="24" t="n">
        <v>0.0</v>
      </c>
      <c r="BG21" s="24" t="n">
        <v>0.0</v>
      </c>
      <c r="BH21" s="24" t="n">
        <v>35500.0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6" t="n">
        <v>0.0</v>
      </c>
    </row>
    <row r="22" customHeight="true" ht="15.0">
      <c r="A22" s="172" t="inlineStr">
        <is>
          <t>2130299</t>
        </is>
      </c>
      <c r="B22" s="174"/>
      <c r="C22" s="174"/>
      <c r="D22" s="30" t="inlineStr">
        <is>
          <t>其他林业和草原支出</t>
        </is>
      </c>
      <c r="E22" s="24" t="n">
        <v>761100.0</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761100.0</v>
      </c>
      <c r="U22" s="24" t="n">
        <v>0.0</v>
      </c>
      <c r="V22" s="24" t="n">
        <v>34400.0</v>
      </c>
      <c r="W22" s="24" t="n">
        <v>0.0</v>
      </c>
      <c r="X22" s="24" t="n">
        <v>0.0</v>
      </c>
      <c r="Y22" s="24" t="n">
        <v>0.0</v>
      </c>
      <c r="Z22" s="24" t="n">
        <v>0.0</v>
      </c>
      <c r="AA22" s="24" t="n">
        <v>0.0</v>
      </c>
      <c r="AB22" s="24" t="n">
        <v>0.0</v>
      </c>
      <c r="AC22" s="24" t="n">
        <v>0.0</v>
      </c>
      <c r="AD22" s="24" t="n">
        <v>0.0</v>
      </c>
      <c r="AE22" s="24" t="n">
        <v>0.0</v>
      </c>
      <c r="AF22" s="24" t="n">
        <v>0.0</v>
      </c>
      <c r="AG22" s="24" t="n">
        <v>0.0</v>
      </c>
      <c r="AH22" s="24" t="n">
        <v>0.0</v>
      </c>
      <c r="AI22" s="24" t="n">
        <v>0.0</v>
      </c>
      <c r="AJ22" s="24" t="n">
        <v>0.0</v>
      </c>
      <c r="AK22" s="24" t="n">
        <v>0.0</v>
      </c>
      <c r="AL22" s="24" t="n">
        <v>0.0</v>
      </c>
      <c r="AM22" s="24" t="n">
        <v>0.0</v>
      </c>
      <c r="AN22" s="24" t="n">
        <v>0.0</v>
      </c>
      <c r="AO22" s="24" t="n">
        <v>726700.0</v>
      </c>
      <c r="AP22" s="24" t="n">
        <v>0.0</v>
      </c>
      <c r="AQ22" s="24" t="n">
        <v>0.0</v>
      </c>
      <c r="AR22" s="24" t="n">
        <v>0.0</v>
      </c>
      <c r="AS22" s="24" t="n">
        <v>0.0</v>
      </c>
      <c r="AT22" s="24" t="n">
        <v>0.0</v>
      </c>
      <c r="AU22" s="24" t="n">
        <v>0.0</v>
      </c>
      <c r="AV22" s="24" t="n">
        <v>0.0</v>
      </c>
      <c r="AW22" s="24" t="n">
        <v>0.0</v>
      </c>
      <c r="AX22" s="24" t="n">
        <v>0.0</v>
      </c>
      <c r="AY22" s="24" t="n">
        <v>0.0</v>
      </c>
      <c r="AZ22" s="24" t="n">
        <v>0.0</v>
      </c>
      <c r="BA22" s="24" t="n">
        <v>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6" t="n">
        <v>0.0</v>
      </c>
    </row>
    <row r="23" customHeight="true" ht="15.0">
      <c r="A23" s="172" t="inlineStr">
        <is>
          <t>2130304</t>
        </is>
      </c>
      <c r="B23" s="174"/>
      <c r="C23" s="174"/>
      <c r="D23" s="30" t="inlineStr">
        <is>
          <t>水利行业业务管理</t>
        </is>
      </c>
      <c r="E23" s="24" t="n">
        <v>198008.72</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0.0</v>
      </c>
      <c r="AA23" s="24" t="n">
        <v>0.0</v>
      </c>
      <c r="AB23" s="24" t="n">
        <v>0.0</v>
      </c>
      <c r="AC23" s="24" t="n">
        <v>0.0</v>
      </c>
      <c r="AD23" s="24" t="n">
        <v>0.0</v>
      </c>
      <c r="AE23" s="24" t="n">
        <v>0.0</v>
      </c>
      <c r="AF23" s="24" t="n">
        <v>0.0</v>
      </c>
      <c r="AG23" s="24" t="n">
        <v>0.0</v>
      </c>
      <c r="AH23" s="24" t="n">
        <v>0.0</v>
      </c>
      <c r="AI23" s="24" t="n">
        <v>0.0</v>
      </c>
      <c r="AJ23" s="24" t="n">
        <v>0.0</v>
      </c>
      <c r="AK23" s="24" t="n">
        <v>0.0</v>
      </c>
      <c r="AL23" s="24" t="n">
        <v>0.0</v>
      </c>
      <c r="AM23" s="24" t="n">
        <v>0.0</v>
      </c>
      <c r="AN23" s="24" t="n">
        <v>0.0</v>
      </c>
      <c r="AO23" s="24" t="n">
        <v>0.0</v>
      </c>
      <c r="AP23" s="24" t="n">
        <v>0.0</v>
      </c>
      <c r="AQ23" s="24" t="n">
        <v>0.0</v>
      </c>
      <c r="AR23" s="24" t="n">
        <v>0.0</v>
      </c>
      <c r="AS23" s="24" t="n">
        <v>0.0</v>
      </c>
      <c r="AT23" s="24" t="n">
        <v>0.0</v>
      </c>
      <c r="AU23" s="24" t="n">
        <v>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198008.72</v>
      </c>
      <c r="CB23" s="24" t="n">
        <v>0.0</v>
      </c>
      <c r="CC23" s="24" t="n">
        <v>0.0</v>
      </c>
      <c r="CD23" s="24" t="n">
        <v>0.0</v>
      </c>
      <c r="CE23" s="24" t="n">
        <v>198008.72</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6" t="n">
        <v>0.0</v>
      </c>
    </row>
    <row r="24" customHeight="true" ht="15.0">
      <c r="A24" s="172" t="inlineStr">
        <is>
          <t>2130305</t>
        </is>
      </c>
      <c r="B24" s="174"/>
      <c r="C24" s="174"/>
      <c r="D24" s="30" t="inlineStr">
        <is>
          <t>水利工程建设</t>
        </is>
      </c>
      <c r="E24" s="24" t="n">
        <v>10000.0</v>
      </c>
      <c r="F24" s="24" t="n">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v>0.0</v>
      </c>
      <c r="U24" s="24" t="n">
        <v>0.0</v>
      </c>
      <c r="V24" s="24" t="n">
        <v>0.0</v>
      </c>
      <c r="W24" s="24" t="n">
        <v>0.0</v>
      </c>
      <c r="X24" s="24" t="n">
        <v>0.0</v>
      </c>
      <c r="Y24" s="24" t="n">
        <v>0.0</v>
      </c>
      <c r="Z24" s="24" t="n">
        <v>0.0</v>
      </c>
      <c r="AA24" s="24" t="n">
        <v>0.0</v>
      </c>
      <c r="AB24" s="24" t="n">
        <v>0.0</v>
      </c>
      <c r="AC24" s="24" t="n">
        <v>0.0</v>
      </c>
      <c r="AD24" s="24" t="n">
        <v>0.0</v>
      </c>
      <c r="AE24" s="24" t="n">
        <v>0.0</v>
      </c>
      <c r="AF24" s="24" t="n">
        <v>0.0</v>
      </c>
      <c r="AG24" s="24" t="n">
        <v>0.0</v>
      </c>
      <c r="AH24" s="24" t="n">
        <v>0.0</v>
      </c>
      <c r="AI24" s="24" t="n">
        <v>0.0</v>
      </c>
      <c r="AJ24" s="24" t="n">
        <v>0.0</v>
      </c>
      <c r="AK24" s="24" t="n">
        <v>0.0</v>
      </c>
      <c r="AL24" s="24" t="n">
        <v>0.0</v>
      </c>
      <c r="AM24" s="24" t="n">
        <v>0.0</v>
      </c>
      <c r="AN24" s="24" t="n">
        <v>0.0</v>
      </c>
      <c r="AO24" s="24" t="n">
        <v>0.0</v>
      </c>
      <c r="AP24" s="24" t="n">
        <v>0.0</v>
      </c>
      <c r="AQ24" s="24" t="n">
        <v>0.0</v>
      </c>
      <c r="AR24" s="24" t="n">
        <v>0.0</v>
      </c>
      <c r="AS24" s="24" t="n">
        <v>0.0</v>
      </c>
      <c r="AT24" s="24" t="n">
        <v>0.0</v>
      </c>
      <c r="AU24" s="24" t="n">
        <v>0.0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10000.0</v>
      </c>
      <c r="CB24" s="24" t="n">
        <v>0.0</v>
      </c>
      <c r="CC24" s="24" t="n">
        <v>0.0</v>
      </c>
      <c r="CD24" s="24" t="n">
        <v>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10000.0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6" t="n">
        <v>0.0</v>
      </c>
    </row>
    <row r="25" customHeight="true" ht="15.0">
      <c r="A25" s="172" t="inlineStr">
        <is>
          <t>2130306</t>
        </is>
      </c>
      <c r="B25" s="174"/>
      <c r="C25" s="174"/>
      <c r="D25" s="30" t="inlineStr">
        <is>
          <t>水利工程运行与维护</t>
        </is>
      </c>
      <c r="E25" s="24" t="n">
        <v>165000.0</v>
      </c>
      <c r="F25" s="24" t="n">
        <v>0.0</v>
      </c>
      <c r="G25" s="24" t="n">
        <v>0.0</v>
      </c>
      <c r="H25" s="24" t="n">
        <v>0.0</v>
      </c>
      <c r="I25" s="24" t="n">
        <v>0.0</v>
      </c>
      <c r="J25" s="24" t="n">
        <v>0.0</v>
      </c>
      <c r="K25" s="24" t="n">
        <v>0.0</v>
      </c>
      <c r="L25" s="24" t="n">
        <v>0.0</v>
      </c>
      <c r="M25" s="24" t="n">
        <v>0.0</v>
      </c>
      <c r="N25" s="24" t="n">
        <v>0.0</v>
      </c>
      <c r="O25" s="24" t="n">
        <v>0.0</v>
      </c>
      <c r="P25" s="24" t="n">
        <v>0.0</v>
      </c>
      <c r="Q25" s="24" t="n">
        <v>0.0</v>
      </c>
      <c r="R25" s="24" t="n">
        <v>0.0</v>
      </c>
      <c r="S25" s="24" t="n">
        <v>0.0</v>
      </c>
      <c r="T25" s="24" t="n">
        <v>115000.0</v>
      </c>
      <c r="U25" s="24" t="n">
        <v>0.0</v>
      </c>
      <c r="V25" s="24" t="n">
        <v>0.0</v>
      </c>
      <c r="W25" s="24" t="n">
        <v>0.0</v>
      </c>
      <c r="X25" s="24" t="n">
        <v>0.0</v>
      </c>
      <c r="Y25" s="24" t="n">
        <v>0.0</v>
      </c>
      <c r="Z25" s="24" t="n">
        <v>0.0</v>
      </c>
      <c r="AA25" s="24" t="n">
        <v>0.0</v>
      </c>
      <c r="AB25" s="24" t="n">
        <v>0.0</v>
      </c>
      <c r="AC25" s="24" t="n">
        <v>0.0</v>
      </c>
      <c r="AD25" s="24" t="n">
        <v>0.0</v>
      </c>
      <c r="AE25" s="24" t="n">
        <v>0.0</v>
      </c>
      <c r="AF25" s="24" t="n">
        <v>110000.0</v>
      </c>
      <c r="AG25" s="24" t="n">
        <v>0.0</v>
      </c>
      <c r="AH25" s="24" t="n">
        <v>0.0</v>
      </c>
      <c r="AI25" s="24" t="n">
        <v>0.0</v>
      </c>
      <c r="AJ25" s="24" t="n">
        <v>0.0</v>
      </c>
      <c r="AK25" s="24" t="n">
        <v>0.0</v>
      </c>
      <c r="AL25" s="24" t="n">
        <v>0.0</v>
      </c>
      <c r="AM25" s="24" t="n">
        <v>0.0</v>
      </c>
      <c r="AN25" s="24" t="n">
        <v>0.0</v>
      </c>
      <c r="AO25" s="24" t="n">
        <v>0.0</v>
      </c>
      <c r="AP25" s="24" t="n">
        <v>0.0</v>
      </c>
      <c r="AQ25" s="24" t="n">
        <v>0.0</v>
      </c>
      <c r="AR25" s="24" t="n">
        <v>0.0</v>
      </c>
      <c r="AS25" s="24" t="n">
        <v>0.0</v>
      </c>
      <c r="AT25" s="24" t="n">
        <v>0.0</v>
      </c>
      <c r="AU25" s="24" t="n">
        <v>5000.0</v>
      </c>
      <c r="AV25" s="24" t="n">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50000.0</v>
      </c>
      <c r="CB25" s="24" t="n">
        <v>0.0</v>
      </c>
      <c r="CC25" s="24" t="n">
        <v>0.0</v>
      </c>
      <c r="CD25" s="24" t="n">
        <v>0.0</v>
      </c>
      <c r="CE25" s="24" t="n">
        <v>0.0</v>
      </c>
      <c r="CF25" s="24" t="n">
        <v>50000.0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6" t="n">
        <v>0.0</v>
      </c>
    </row>
    <row r="26" customHeight="true" ht="15.0">
      <c r="A26" s="172" t="inlineStr">
        <is>
          <t>2130399</t>
        </is>
      </c>
      <c r="B26" s="174"/>
      <c r="C26" s="174"/>
      <c r="D26" s="30" t="inlineStr">
        <is>
          <t>其他水利支出</t>
        </is>
      </c>
      <c r="E26" s="24" t="n">
        <v>110758.0</v>
      </c>
      <c r="F26" s="24" t="n">
        <v>0.0</v>
      </c>
      <c r="G26" s="24" t="n">
        <v>0.0</v>
      </c>
      <c r="H26" s="24" t="n">
        <v>0.0</v>
      </c>
      <c r="I26" s="24" t="n">
        <v>0.0</v>
      </c>
      <c r="J26" s="24" t="n">
        <v>0.0</v>
      </c>
      <c r="K26" s="24" t="n">
        <v>0.0</v>
      </c>
      <c r="L26" s="24" t="n">
        <v>0.0</v>
      </c>
      <c r="M26" s="24" t="n">
        <v>0.0</v>
      </c>
      <c r="N26" s="24" t="n">
        <v>0.0</v>
      </c>
      <c r="O26" s="24" t="n">
        <v>0.0</v>
      </c>
      <c r="P26" s="24" t="n">
        <v>0.0</v>
      </c>
      <c r="Q26" s="24" t="n">
        <v>0.0</v>
      </c>
      <c r="R26" s="24" t="n">
        <v>0.0</v>
      </c>
      <c r="S26" s="24" t="n">
        <v>0.0</v>
      </c>
      <c r="T26" s="24" t="n">
        <v>110758.0</v>
      </c>
      <c r="U26" s="24" t="n">
        <v>0.0</v>
      </c>
      <c r="V26" s="24" t="n">
        <v>13958.0</v>
      </c>
      <c r="W26" s="24" t="n">
        <v>0.0</v>
      </c>
      <c r="X26" s="24" t="n">
        <v>0.0</v>
      </c>
      <c r="Y26" s="24" t="n">
        <v>0.0</v>
      </c>
      <c r="Z26" s="24" t="n">
        <v>0.0</v>
      </c>
      <c r="AA26" s="24" t="n">
        <v>0.0</v>
      </c>
      <c r="AB26" s="24" t="n">
        <v>0.0</v>
      </c>
      <c r="AC26" s="24" t="n">
        <v>0.0</v>
      </c>
      <c r="AD26" s="24" t="n">
        <v>0.0</v>
      </c>
      <c r="AE26" s="24" t="n">
        <v>0.0</v>
      </c>
      <c r="AF26" s="24" t="n">
        <v>0.0</v>
      </c>
      <c r="AG26" s="24" t="n">
        <v>0.0</v>
      </c>
      <c r="AH26" s="24" t="n">
        <v>0.0</v>
      </c>
      <c r="AI26" s="24" t="n">
        <v>0.0</v>
      </c>
      <c r="AJ26" s="24" t="n">
        <v>0.0</v>
      </c>
      <c r="AK26" s="24" t="n">
        <v>0.0</v>
      </c>
      <c r="AL26" s="24" t="n">
        <v>0.0</v>
      </c>
      <c r="AM26" s="24" t="n">
        <v>0.0</v>
      </c>
      <c r="AN26" s="24" t="n">
        <v>0.0</v>
      </c>
      <c r="AO26" s="24" t="n">
        <v>96800.0</v>
      </c>
      <c r="AP26" s="24" t="n">
        <v>0.0</v>
      </c>
      <c r="AQ26" s="24" t="n">
        <v>0.0</v>
      </c>
      <c r="AR26" s="24" t="n">
        <v>0.0</v>
      </c>
      <c r="AS26" s="24" t="n">
        <v>0.0</v>
      </c>
      <c r="AT26" s="24" t="n">
        <v>0.0</v>
      </c>
      <c r="AU26" s="24" t="n">
        <v>0.0</v>
      </c>
      <c r="AV26" s="24" t="n">
        <v>0.0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0.0</v>
      </c>
      <c r="CB26" s="24" t="n">
        <v>0.0</v>
      </c>
      <c r="CC26" s="24" t="n">
        <v>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6" t="n">
        <v>0.0</v>
      </c>
    </row>
    <row r="27" customHeight="true" ht="15.0">
      <c r="A27" s="172" t="inlineStr">
        <is>
          <t>2130599</t>
        </is>
      </c>
      <c r="B27" s="174"/>
      <c r="C27" s="174"/>
      <c r="D27" s="30" t="inlineStr">
        <is>
          <t>其他巩固脱贫攻坚成果衔接乡村振兴支出</t>
        </is>
      </c>
      <c r="E27" s="24" t="n">
        <v>356464.5</v>
      </c>
      <c r="F27" s="24" t="n">
        <v>0.0</v>
      </c>
      <c r="G27" s="24" t="n">
        <v>0.0</v>
      </c>
      <c r="H27" s="24" t="n">
        <v>0.0</v>
      </c>
      <c r="I27" s="24" t="n">
        <v>0.0</v>
      </c>
      <c r="J27" s="24" t="n">
        <v>0.0</v>
      </c>
      <c r="K27" s="24" t="n">
        <v>0.0</v>
      </c>
      <c r="L27" s="24" t="n">
        <v>0.0</v>
      </c>
      <c r="M27" s="24" t="n">
        <v>0.0</v>
      </c>
      <c r="N27" s="24" t="n">
        <v>0.0</v>
      </c>
      <c r="O27" s="24" t="n">
        <v>0.0</v>
      </c>
      <c r="P27" s="24" t="n">
        <v>0.0</v>
      </c>
      <c r="Q27" s="24" t="n">
        <v>0.0</v>
      </c>
      <c r="R27" s="24" t="n">
        <v>0.0</v>
      </c>
      <c r="S27" s="24" t="n">
        <v>0.0</v>
      </c>
      <c r="T27" s="24" t="n">
        <v>135864.5</v>
      </c>
      <c r="U27" s="24" t="n">
        <v>0.0</v>
      </c>
      <c r="V27" s="24" t="n">
        <v>26000.0</v>
      </c>
      <c r="W27" s="24" t="n">
        <v>0.0</v>
      </c>
      <c r="X27" s="24" t="n">
        <v>0.0</v>
      </c>
      <c r="Y27" s="24" t="n">
        <v>0.0</v>
      </c>
      <c r="Z27" s="24" t="n">
        <v>0.0</v>
      </c>
      <c r="AA27" s="24" t="n">
        <v>0.0</v>
      </c>
      <c r="AB27" s="24" t="n">
        <v>0.0</v>
      </c>
      <c r="AC27" s="24" t="n">
        <v>0.0</v>
      </c>
      <c r="AD27" s="24" t="n">
        <v>3723.0</v>
      </c>
      <c r="AE27" s="24" t="n">
        <v>0.0</v>
      </c>
      <c r="AF27" s="24" t="n">
        <v>0.0</v>
      </c>
      <c r="AG27" s="24" t="n">
        <v>0.0</v>
      </c>
      <c r="AH27" s="24" t="n">
        <v>0.0</v>
      </c>
      <c r="AI27" s="24" t="n">
        <v>86141.5</v>
      </c>
      <c r="AJ27" s="24" t="n">
        <v>0.0</v>
      </c>
      <c r="AK27" s="24" t="n">
        <v>0.0</v>
      </c>
      <c r="AL27" s="24" t="n">
        <v>0.0</v>
      </c>
      <c r="AM27" s="24" t="n">
        <v>0.0</v>
      </c>
      <c r="AN27" s="24" t="n">
        <v>0.0</v>
      </c>
      <c r="AO27" s="24" t="n">
        <v>20000.0</v>
      </c>
      <c r="AP27" s="24" t="n">
        <v>0.0</v>
      </c>
      <c r="AQ27" s="24" t="n">
        <v>0.0</v>
      </c>
      <c r="AR27" s="24" t="n">
        <v>0.0</v>
      </c>
      <c r="AS27" s="24" t="n">
        <v>0.0</v>
      </c>
      <c r="AT27" s="24" t="n">
        <v>0.0</v>
      </c>
      <c r="AU27" s="24" t="n">
        <v>0.0</v>
      </c>
      <c r="AV27" s="24" t="n">
        <v>120000.0</v>
      </c>
      <c r="AW27" s="24" t="n">
        <v>0.0</v>
      </c>
      <c r="AX27" s="24" t="n">
        <v>0.0</v>
      </c>
      <c r="AY27" s="24" t="n">
        <v>0.0</v>
      </c>
      <c r="AZ27" s="24" t="n">
        <v>0.0</v>
      </c>
      <c r="BA27" s="24" t="n">
        <v>0.0</v>
      </c>
      <c r="BB27" s="24" t="n">
        <v>0.0</v>
      </c>
      <c r="BC27" s="24" t="n">
        <v>0.0</v>
      </c>
      <c r="BD27" s="24" t="n">
        <v>0.0</v>
      </c>
      <c r="BE27" s="24" t="n">
        <v>0.0</v>
      </c>
      <c r="BF27" s="24" t="n">
        <v>0.0</v>
      </c>
      <c r="BG27" s="24" t="n">
        <v>0.0</v>
      </c>
      <c r="BH27" s="24" t="n">
        <v>120000.0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100600.0</v>
      </c>
      <c r="CB27" s="24" t="n">
        <v>0.0</v>
      </c>
      <c r="CC27" s="24" t="n">
        <v>0.0</v>
      </c>
      <c r="CD27" s="24" t="n">
        <v>0.0</v>
      </c>
      <c r="CE27" s="24" t="n">
        <v>100600.0</v>
      </c>
      <c r="CF27" s="24" t="n">
        <v>0.0</v>
      </c>
      <c r="CG27" s="24" t="n">
        <v>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6" t="n">
        <v>0.0</v>
      </c>
    </row>
    <row r="28" customHeight="true" ht="15.0">
      <c r="A28" s="172" t="inlineStr">
        <is>
          <t>2140199</t>
        </is>
      </c>
      <c r="B28" s="174"/>
      <c r="C28" s="174"/>
      <c r="D28" s="30" t="inlineStr">
        <is>
          <t>其他公路水路运输支出</t>
        </is>
      </c>
      <c r="E28" s="24" t="n">
        <v>980264.17</v>
      </c>
      <c r="F28" s="24" t="n">
        <v>0.0</v>
      </c>
      <c r="G28" s="24" t="n">
        <v>0.0</v>
      </c>
      <c r="H28" s="24" t="n">
        <v>0.0</v>
      </c>
      <c r="I28" s="24" t="n">
        <v>0.0</v>
      </c>
      <c r="J28" s="24" t="n">
        <v>0.0</v>
      </c>
      <c r="K28" s="24" t="n">
        <v>0.0</v>
      </c>
      <c r="L28" s="24" t="n">
        <v>0.0</v>
      </c>
      <c r="M28" s="24" t="n">
        <v>0.0</v>
      </c>
      <c r="N28" s="24" t="n">
        <v>0.0</v>
      </c>
      <c r="O28" s="24" t="n">
        <v>0.0</v>
      </c>
      <c r="P28" s="24" t="n">
        <v>0.0</v>
      </c>
      <c r="Q28" s="24" t="n">
        <v>0.0</v>
      </c>
      <c r="R28" s="24" t="n">
        <v>0.0</v>
      </c>
      <c r="S28" s="24" t="n">
        <v>0.0</v>
      </c>
      <c r="T28" s="24" t="n">
        <v>112660.32</v>
      </c>
      <c r="U28" s="24" t="n">
        <v>0.0</v>
      </c>
      <c r="V28" s="24" t="n">
        <v>0.0</v>
      </c>
      <c r="W28" s="24" t="n">
        <v>0.0</v>
      </c>
      <c r="X28" s="24" t="n">
        <v>0.0</v>
      </c>
      <c r="Y28" s="24" t="n">
        <v>0.0</v>
      </c>
      <c r="Z28" s="24" t="n">
        <v>0.0</v>
      </c>
      <c r="AA28" s="24" t="n">
        <v>0.0</v>
      </c>
      <c r="AB28" s="24" t="n">
        <v>0.0</v>
      </c>
      <c r="AC28" s="24" t="n">
        <v>0.0</v>
      </c>
      <c r="AD28" s="24" t="n">
        <v>0.0</v>
      </c>
      <c r="AE28" s="24" t="n">
        <v>0.0</v>
      </c>
      <c r="AF28" s="24" t="n">
        <v>0.0</v>
      </c>
      <c r="AG28" s="24" t="n">
        <v>0.0</v>
      </c>
      <c r="AH28" s="24" t="n">
        <v>0.0</v>
      </c>
      <c r="AI28" s="24" t="n">
        <v>0.0</v>
      </c>
      <c r="AJ28" s="24" t="n">
        <v>0.0</v>
      </c>
      <c r="AK28" s="24" t="n">
        <v>0.0</v>
      </c>
      <c r="AL28" s="24" t="n">
        <v>0.0</v>
      </c>
      <c r="AM28" s="24" t="n">
        <v>0.0</v>
      </c>
      <c r="AN28" s="24" t="n">
        <v>0.0</v>
      </c>
      <c r="AO28" s="24" t="n">
        <v>112660.32</v>
      </c>
      <c r="AP28" s="24" t="n">
        <v>0.0</v>
      </c>
      <c r="AQ28" s="24" t="n">
        <v>0.0</v>
      </c>
      <c r="AR28" s="24" t="n">
        <v>0.0</v>
      </c>
      <c r="AS28" s="24" t="n">
        <v>0.0</v>
      </c>
      <c r="AT28" s="24" t="n">
        <v>0.0</v>
      </c>
      <c r="AU28" s="24" t="n">
        <v>0.0</v>
      </c>
      <c r="AV28" s="24" t="n">
        <v>0.0</v>
      </c>
      <c r="AW28" s="24" t="n">
        <v>0.0</v>
      </c>
      <c r="AX28" s="24" t="n">
        <v>0.0</v>
      </c>
      <c r="AY28" s="24" t="n">
        <v>0.0</v>
      </c>
      <c r="AZ28" s="24" t="n">
        <v>0.0</v>
      </c>
      <c r="BA28" s="24" t="n">
        <v>0.0</v>
      </c>
      <c r="BB28" s="24" t="n">
        <v>0.0</v>
      </c>
      <c r="BC28" s="24" t="n">
        <v>0.0</v>
      </c>
      <c r="BD28" s="24" t="n">
        <v>0.0</v>
      </c>
      <c r="BE28" s="24" t="n">
        <v>0.0</v>
      </c>
      <c r="BF28" s="24" t="n">
        <v>0.0</v>
      </c>
      <c r="BG28" s="24" t="n">
        <v>0.0</v>
      </c>
      <c r="BH28" s="24" t="n">
        <v>0.0</v>
      </c>
      <c r="BI28" s="24" t="n">
        <v>0.0</v>
      </c>
      <c r="BJ28" s="24" t="n">
        <v>0.0</v>
      </c>
      <c r="BK28" s="24" t="n">
        <v>0.0</v>
      </c>
      <c r="BL28" s="24" t="n">
        <v>0.0</v>
      </c>
      <c r="BM28" s="24" t="n">
        <v>0.0</v>
      </c>
      <c r="BN28" s="24" t="n">
        <v>867603.85</v>
      </c>
      <c r="BO28" s="24" t="n">
        <v>0.0</v>
      </c>
      <c r="BP28" s="24" t="n">
        <v>0.0</v>
      </c>
      <c r="BQ28" s="24" t="n">
        <v>0.0</v>
      </c>
      <c r="BR28" s="24" t="n">
        <v>867603.85</v>
      </c>
      <c r="BS28" s="24" t="n">
        <v>0.0</v>
      </c>
      <c r="BT28" s="24" t="n">
        <v>0.0</v>
      </c>
      <c r="BU28" s="24" t="n">
        <v>0.0</v>
      </c>
      <c r="BV28" s="24" t="n">
        <v>0.0</v>
      </c>
      <c r="BW28" s="24" t="n">
        <v>0.0</v>
      </c>
      <c r="BX28" s="24" t="n">
        <v>0.0</v>
      </c>
      <c r="BY28" s="24" t="n">
        <v>0.0</v>
      </c>
      <c r="BZ28" s="24" t="n">
        <v>0.0</v>
      </c>
      <c r="CA28" s="24" t="n">
        <v>0.0</v>
      </c>
      <c r="CB28" s="24" t="n">
        <v>0.0</v>
      </c>
      <c r="CC28" s="24" t="n">
        <v>0.0</v>
      </c>
      <c r="CD28" s="24" t="n">
        <v>0.0</v>
      </c>
      <c r="CE28" s="24" t="n">
        <v>0.0</v>
      </c>
      <c r="CF28" s="24" t="n">
        <v>0.0</v>
      </c>
      <c r="CG28" s="24" t="n">
        <v>0.0</v>
      </c>
      <c r="CH28" s="24" t="n">
        <v>0.0</v>
      </c>
      <c r="CI28" s="24" t="n">
        <v>0.0</v>
      </c>
      <c r="CJ28" s="24" t="n">
        <v>0.0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6" t="n">
        <v>0.0</v>
      </c>
    </row>
    <row r="29" customHeight="true" ht="15.0">
      <c r="A29" s="172" t="inlineStr">
        <is>
          <t>2150899</t>
        </is>
      </c>
      <c r="B29" s="174"/>
      <c r="C29" s="174"/>
      <c r="D29" s="30" t="inlineStr">
        <is>
          <t>其他支持中小企业发展和管理支出</t>
        </is>
      </c>
      <c r="E29" s="24" t="n">
        <v>1789000.0</v>
      </c>
      <c r="F29" s="24" t="n">
        <v>0.0</v>
      </c>
      <c r="G29" s="24" t="n">
        <v>0.0</v>
      </c>
      <c r="H29" s="24" t="n">
        <v>0.0</v>
      </c>
      <c r="I29" s="24" t="n">
        <v>0.0</v>
      </c>
      <c r="J29" s="24" t="n">
        <v>0.0</v>
      </c>
      <c r="K29" s="24" t="n">
        <v>0.0</v>
      </c>
      <c r="L29" s="24" t="n">
        <v>0.0</v>
      </c>
      <c r="M29" s="24" t="n">
        <v>0.0</v>
      </c>
      <c r="N29" s="24" t="n">
        <v>0.0</v>
      </c>
      <c r="O29" s="24" t="n">
        <v>0.0</v>
      </c>
      <c r="P29" s="24" t="n">
        <v>0.0</v>
      </c>
      <c r="Q29" s="24" t="n">
        <v>0.0</v>
      </c>
      <c r="R29" s="24" t="n">
        <v>0.0</v>
      </c>
      <c r="S29" s="24" t="n">
        <v>0.0</v>
      </c>
      <c r="T29" s="24" t="n">
        <v>0.0</v>
      </c>
      <c r="U29" s="24" t="n">
        <v>0.0</v>
      </c>
      <c r="V29" s="24" t="n">
        <v>0.0</v>
      </c>
      <c r="W29" s="24" t="n">
        <v>0.0</v>
      </c>
      <c r="X29" s="24" t="n">
        <v>0.0</v>
      </c>
      <c r="Y29" s="24" t="n">
        <v>0.0</v>
      </c>
      <c r="Z29" s="24" t="n">
        <v>0.0</v>
      </c>
      <c r="AA29" s="24" t="n">
        <v>0.0</v>
      </c>
      <c r="AB29" s="24" t="n">
        <v>0.0</v>
      </c>
      <c r="AC29" s="24" t="n">
        <v>0.0</v>
      </c>
      <c r="AD29" s="24" t="n">
        <v>0.0</v>
      </c>
      <c r="AE29" s="24" t="n">
        <v>0.0</v>
      </c>
      <c r="AF29" s="24" t="n">
        <v>0.0</v>
      </c>
      <c r="AG29" s="24" t="n">
        <v>0.0</v>
      </c>
      <c r="AH29" s="24" t="n">
        <v>0.0</v>
      </c>
      <c r="AI29" s="24" t="n">
        <v>0.0</v>
      </c>
      <c r="AJ29" s="24" t="n">
        <v>0.0</v>
      </c>
      <c r="AK29" s="24" t="n">
        <v>0.0</v>
      </c>
      <c r="AL29" s="24" t="n">
        <v>0.0</v>
      </c>
      <c r="AM29" s="24" t="n">
        <v>0.0</v>
      </c>
      <c r="AN29" s="24" t="n">
        <v>0.0</v>
      </c>
      <c r="AO29" s="24" t="n">
        <v>0.0</v>
      </c>
      <c r="AP29" s="24" t="n">
        <v>0.0</v>
      </c>
      <c r="AQ29" s="24" t="n">
        <v>0.0</v>
      </c>
      <c r="AR29" s="24" t="n">
        <v>0.0</v>
      </c>
      <c r="AS29" s="24" t="n">
        <v>0.0</v>
      </c>
      <c r="AT29" s="24" t="n">
        <v>0.0</v>
      </c>
      <c r="AU29" s="24" t="n">
        <v>0.0</v>
      </c>
      <c r="AV29" s="24" t="n">
        <v>0.0</v>
      </c>
      <c r="AW29" s="24" t="n">
        <v>0.0</v>
      </c>
      <c r="AX29" s="24" t="n">
        <v>0.0</v>
      </c>
      <c r="AY29" s="24" t="n">
        <v>0.0</v>
      </c>
      <c r="AZ29" s="24" t="n">
        <v>0.0</v>
      </c>
      <c r="BA29" s="24" t="n">
        <v>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0.0</v>
      </c>
      <c r="CB29" s="24" t="n">
        <v>0.0</v>
      </c>
      <c r="CC29" s="24" t="n">
        <v>0.0</v>
      </c>
      <c r="CD29" s="24" t="n">
        <v>0.0</v>
      </c>
      <c r="CE29" s="24" t="n">
        <v>0.0</v>
      </c>
      <c r="CF29" s="24" t="n">
        <v>0.0</v>
      </c>
      <c r="CG29" s="24" t="n">
        <v>0.0</v>
      </c>
      <c r="CH29" s="24" t="n">
        <v>0.0</v>
      </c>
      <c r="CI29" s="24" t="n">
        <v>0.0</v>
      </c>
      <c r="CJ29" s="24" t="n">
        <v>0.0</v>
      </c>
      <c r="CK29" s="24" t="n">
        <v>0.0</v>
      </c>
      <c r="CL29" s="24" t="n">
        <v>0.0</v>
      </c>
      <c r="CM29" s="24" t="n">
        <v>0.0</v>
      </c>
      <c r="CN29" s="24" t="n">
        <v>0.0</v>
      </c>
      <c r="CO29" s="24" t="n">
        <v>0.0</v>
      </c>
      <c r="CP29" s="24" t="n">
        <v>0.0</v>
      </c>
      <c r="CQ29" s="24" t="n">
        <v>0.0</v>
      </c>
      <c r="CR29" s="24" t="n">
        <v>0.0</v>
      </c>
      <c r="CS29" s="24" t="n">
        <v>0.0</v>
      </c>
      <c r="CT29" s="24" t="n">
        <v>0.0</v>
      </c>
      <c r="CU29" s="24" t="n">
        <v>1789000.0</v>
      </c>
      <c r="CV29" s="24" t="n">
        <v>0.0</v>
      </c>
      <c r="CW29" s="24" t="n">
        <v>0.0</v>
      </c>
      <c r="CX29" s="24" t="n">
        <v>1789000.0</v>
      </c>
      <c r="CY29" s="24" t="n">
        <v>0.0</v>
      </c>
      <c r="CZ29" s="24" t="n">
        <v>0.0</v>
      </c>
      <c r="DA29" s="24" t="n">
        <v>0.0</v>
      </c>
      <c r="DB29" s="24" t="n">
        <v>0.0</v>
      </c>
      <c r="DC29" s="24" t="n">
        <v>0.0</v>
      </c>
      <c r="DD29" s="24" t="n">
        <v>0.0</v>
      </c>
      <c r="DE29" s="24" t="n">
        <v>0.0</v>
      </c>
      <c r="DF29" s="24" t="n">
        <v>0.0</v>
      </c>
      <c r="DG29" s="24" t="n">
        <v>0.0</v>
      </c>
      <c r="DH29" s="24" t="n">
        <v>0.0</v>
      </c>
      <c r="DI29" s="24" t="n">
        <v>0.0</v>
      </c>
      <c r="DJ29" s="26" t="n">
        <v>0.0</v>
      </c>
    </row>
    <row r="30" customHeight="true" ht="15.0">
      <c r="A30" s="172" t="inlineStr">
        <is>
          <t>2240101</t>
        </is>
      </c>
      <c r="B30" s="174"/>
      <c r="C30" s="174"/>
      <c r="D30" s="30" t="inlineStr">
        <is>
          <t>行政运行</t>
        </is>
      </c>
      <c r="E30" s="24" t="n">
        <v>545490.86</v>
      </c>
      <c r="F30" s="24" t="n">
        <v>0.0</v>
      </c>
      <c r="G30" s="24" t="n">
        <v>0.0</v>
      </c>
      <c r="H30" s="24" t="n">
        <v>0.0</v>
      </c>
      <c r="I30" s="24" t="n">
        <v>0.0</v>
      </c>
      <c r="J30" s="24" t="n">
        <v>0.0</v>
      </c>
      <c r="K30" s="24" t="n">
        <v>0.0</v>
      </c>
      <c r="L30" s="24" t="n">
        <v>0.0</v>
      </c>
      <c r="M30" s="24" t="n">
        <v>0.0</v>
      </c>
      <c r="N30" s="24" t="n">
        <v>0.0</v>
      </c>
      <c r="O30" s="24" t="n">
        <v>0.0</v>
      </c>
      <c r="P30" s="24" t="n">
        <v>0.0</v>
      </c>
      <c r="Q30" s="24" t="n">
        <v>0.0</v>
      </c>
      <c r="R30" s="24" t="n">
        <v>0.0</v>
      </c>
      <c r="S30" s="24" t="n">
        <v>0.0</v>
      </c>
      <c r="T30" s="24" t="n">
        <v>545490.86</v>
      </c>
      <c r="U30" s="24" t="n">
        <v>39941.96</v>
      </c>
      <c r="V30" s="24" t="n">
        <v>0.0</v>
      </c>
      <c r="W30" s="24" t="n">
        <v>0.0</v>
      </c>
      <c r="X30" s="24" t="n">
        <v>0.0</v>
      </c>
      <c r="Y30" s="24" t="n">
        <v>0.0</v>
      </c>
      <c r="Z30" s="24" t="n">
        <v>0.0</v>
      </c>
      <c r="AA30" s="24" t="n">
        <v>1500.0</v>
      </c>
      <c r="AB30" s="24" t="n">
        <v>0.0</v>
      </c>
      <c r="AC30" s="24" t="n">
        <v>0.0</v>
      </c>
      <c r="AD30" s="24" t="n">
        <v>32855.9</v>
      </c>
      <c r="AE30" s="24" t="n">
        <v>0.0</v>
      </c>
      <c r="AF30" s="24" t="n">
        <v>8890.0</v>
      </c>
      <c r="AG30" s="24" t="n">
        <v>0.0</v>
      </c>
      <c r="AH30" s="24" t="n">
        <v>0.0</v>
      </c>
      <c r="AI30" s="24" t="n">
        <v>0.0</v>
      </c>
      <c r="AJ30" s="24" t="n">
        <v>0.0</v>
      </c>
      <c r="AK30" s="24" t="n">
        <v>0.0</v>
      </c>
      <c r="AL30" s="24" t="n">
        <v>0.0</v>
      </c>
      <c r="AM30" s="24" t="n">
        <v>0.0</v>
      </c>
      <c r="AN30" s="24" t="n">
        <v>2500.0</v>
      </c>
      <c r="AO30" s="24" t="n">
        <v>450000.0</v>
      </c>
      <c r="AP30" s="24" t="n">
        <v>0.0</v>
      </c>
      <c r="AQ30" s="24" t="n">
        <v>0.0</v>
      </c>
      <c r="AR30" s="24" t="n">
        <v>0.0</v>
      </c>
      <c r="AS30" s="24" t="n">
        <v>0.0</v>
      </c>
      <c r="AT30" s="24" t="n">
        <v>0.0</v>
      </c>
      <c r="AU30" s="24" t="n">
        <v>9803.0</v>
      </c>
      <c r="AV30" s="24" t="n">
        <v>0.0</v>
      </c>
      <c r="AW30" s="24" t="n">
        <v>0.0</v>
      </c>
      <c r="AX30" s="24" t="n">
        <v>0.0</v>
      </c>
      <c r="AY30" s="24" t="n">
        <v>0.0</v>
      </c>
      <c r="AZ30" s="24" t="n">
        <v>0.0</v>
      </c>
      <c r="BA30" s="24" t="n">
        <v>0.0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0.0</v>
      </c>
      <c r="CB30" s="24" t="n">
        <v>0.0</v>
      </c>
      <c r="CC30" s="24" t="n">
        <v>0.0</v>
      </c>
      <c r="CD30" s="24" t="n">
        <v>0.0</v>
      </c>
      <c r="CE30" s="24" t="n">
        <v>0.0</v>
      </c>
      <c r="CF30" s="24" t="n">
        <v>0.0</v>
      </c>
      <c r="CG30" s="24" t="n">
        <v>0.0</v>
      </c>
      <c r="CH30" s="24" t="n">
        <v>0.0</v>
      </c>
      <c r="CI30" s="24" t="n">
        <v>0.0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6" t="n">
        <v>0.0</v>
      </c>
    </row>
    <row r="31" customHeight="true" ht="15.0">
      <c r="A31" s="172" t="inlineStr">
        <is>
          <t>2240106</t>
        </is>
      </c>
      <c r="B31" s="174"/>
      <c r="C31" s="174"/>
      <c r="D31" s="30" t="inlineStr">
        <is>
          <t>安全监管</t>
        </is>
      </c>
      <c r="E31" s="24" t="n">
        <v>111000.0</v>
      </c>
      <c r="F31" s="24" t="n">
        <v>0.0</v>
      </c>
      <c r="G31" s="24" t="n">
        <v>0.0</v>
      </c>
      <c r="H31" s="24" t="n">
        <v>0.0</v>
      </c>
      <c r="I31" s="24" t="n">
        <v>0.0</v>
      </c>
      <c r="J31" s="24" t="n">
        <v>0.0</v>
      </c>
      <c r="K31" s="24" t="n">
        <v>0.0</v>
      </c>
      <c r="L31" s="24" t="n">
        <v>0.0</v>
      </c>
      <c r="M31" s="24" t="n">
        <v>0.0</v>
      </c>
      <c r="N31" s="24" t="n">
        <v>0.0</v>
      </c>
      <c r="O31" s="24" t="n">
        <v>0.0</v>
      </c>
      <c r="P31" s="24" t="n">
        <v>0.0</v>
      </c>
      <c r="Q31" s="24" t="n">
        <v>0.0</v>
      </c>
      <c r="R31" s="24" t="n">
        <v>0.0</v>
      </c>
      <c r="S31" s="24" t="n">
        <v>0.0</v>
      </c>
      <c r="T31" s="24" t="n">
        <v>99800.0</v>
      </c>
      <c r="U31" s="24" t="n">
        <v>0.0</v>
      </c>
      <c r="V31" s="24" t="n">
        <v>0.0</v>
      </c>
      <c r="W31" s="24" t="n">
        <v>0.0</v>
      </c>
      <c r="X31" s="24" t="n">
        <v>0.0</v>
      </c>
      <c r="Y31" s="24" t="n">
        <v>0.0</v>
      </c>
      <c r="Z31" s="24" t="n">
        <v>0.0</v>
      </c>
      <c r="AA31" s="24" t="n">
        <v>0.0</v>
      </c>
      <c r="AB31" s="24" t="n">
        <v>0.0</v>
      </c>
      <c r="AC31" s="24" t="n">
        <v>0.0</v>
      </c>
      <c r="AD31" s="24" t="n">
        <v>0.0</v>
      </c>
      <c r="AE31" s="24" t="n">
        <v>0.0</v>
      </c>
      <c r="AF31" s="24" t="n">
        <v>0.0</v>
      </c>
      <c r="AG31" s="24" t="n">
        <v>0.0</v>
      </c>
      <c r="AH31" s="24" t="n">
        <v>0.0</v>
      </c>
      <c r="AI31" s="24" t="n">
        <v>0.0</v>
      </c>
      <c r="AJ31" s="24" t="n">
        <v>0.0</v>
      </c>
      <c r="AK31" s="24" t="n">
        <v>0.0</v>
      </c>
      <c r="AL31" s="24" t="n">
        <v>0.0</v>
      </c>
      <c r="AM31" s="24" t="n">
        <v>0.0</v>
      </c>
      <c r="AN31" s="24" t="n">
        <v>0.0</v>
      </c>
      <c r="AO31" s="24" t="n">
        <v>99800.0</v>
      </c>
      <c r="AP31" s="24" t="n">
        <v>0.0</v>
      </c>
      <c r="AQ31" s="24" t="n">
        <v>0.0</v>
      </c>
      <c r="AR31" s="24" t="n">
        <v>0.0</v>
      </c>
      <c r="AS31" s="24" t="n">
        <v>0.0</v>
      </c>
      <c r="AT31" s="24" t="n">
        <v>0.0</v>
      </c>
      <c r="AU31" s="24" t="n">
        <v>0.0</v>
      </c>
      <c r="AV31" s="24" t="n">
        <v>11200.0</v>
      </c>
      <c r="AW31" s="24" t="n">
        <v>0.0</v>
      </c>
      <c r="AX31" s="24" t="n">
        <v>0.0</v>
      </c>
      <c r="AY31" s="24" t="n">
        <v>0.0</v>
      </c>
      <c r="AZ31" s="24" t="n">
        <v>0.0</v>
      </c>
      <c r="BA31" s="24" t="n">
        <v>0.0</v>
      </c>
      <c r="BB31" s="24" t="n">
        <v>0.0</v>
      </c>
      <c r="BC31" s="24" t="n">
        <v>0.0</v>
      </c>
      <c r="BD31" s="24" t="n">
        <v>0.0</v>
      </c>
      <c r="BE31" s="24" t="n">
        <v>11200.0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0.0</v>
      </c>
      <c r="CB31" s="24" t="n">
        <v>0.0</v>
      </c>
      <c r="CC31" s="24" t="n">
        <v>0.0</v>
      </c>
      <c r="CD31" s="24" t="n">
        <v>0.0</v>
      </c>
      <c r="CE31" s="24" t="n">
        <v>0.0</v>
      </c>
      <c r="CF31" s="24" t="n">
        <v>0.0</v>
      </c>
      <c r="CG31" s="24" t="n">
        <v>0.0</v>
      </c>
      <c r="CH31" s="24" t="n">
        <v>0.0</v>
      </c>
      <c r="CI31" s="24" t="n">
        <v>0.0</v>
      </c>
      <c r="CJ31" s="24" t="n">
        <v>0.0</v>
      </c>
      <c r="CK31" s="24" t="n">
        <v>0.0</v>
      </c>
      <c r="CL31" s="24" t="n">
        <v>0.0</v>
      </c>
      <c r="CM31" s="24" t="n">
        <v>0.0</v>
      </c>
      <c r="CN31" s="24" t="n">
        <v>0.0</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6" t="n">
        <v>0.0</v>
      </c>
    </row>
    <row r="32" customHeight="true" ht="15.0">
      <c r="A32" s="172" t="inlineStr">
        <is>
          <t>2240108</t>
        </is>
      </c>
      <c r="B32" s="174"/>
      <c r="C32" s="174"/>
      <c r="D32" s="30" t="inlineStr">
        <is>
          <t>应急救援</t>
        </is>
      </c>
      <c r="E32" s="24" t="n">
        <v>414000.0</v>
      </c>
      <c r="F32" s="24" t="n">
        <v>0.0</v>
      </c>
      <c r="G32" s="24" t="n">
        <v>0.0</v>
      </c>
      <c r="H32" s="24" t="n">
        <v>0.0</v>
      </c>
      <c r="I32" s="24" t="n">
        <v>0.0</v>
      </c>
      <c r="J32" s="24" t="n">
        <v>0.0</v>
      </c>
      <c r="K32" s="24" t="n">
        <v>0.0</v>
      </c>
      <c r="L32" s="24" t="n">
        <v>0.0</v>
      </c>
      <c r="M32" s="24" t="n">
        <v>0.0</v>
      </c>
      <c r="N32" s="24" t="n">
        <v>0.0</v>
      </c>
      <c r="O32" s="24" t="n">
        <v>0.0</v>
      </c>
      <c r="P32" s="24" t="n">
        <v>0.0</v>
      </c>
      <c r="Q32" s="24" t="n">
        <v>0.0</v>
      </c>
      <c r="R32" s="24" t="n">
        <v>0.0</v>
      </c>
      <c r="S32" s="24" t="n">
        <v>0.0</v>
      </c>
      <c r="T32" s="24" t="n">
        <v>414000.0</v>
      </c>
      <c r="U32" s="24" t="n">
        <v>0.0</v>
      </c>
      <c r="V32" s="24" t="n">
        <v>0.0</v>
      </c>
      <c r="W32" s="24" t="n">
        <v>0.0</v>
      </c>
      <c r="X32" s="24" t="n">
        <v>0.0</v>
      </c>
      <c r="Y32" s="24" t="n">
        <v>0.0</v>
      </c>
      <c r="Z32" s="24" t="n">
        <v>0.0</v>
      </c>
      <c r="AA32" s="24" t="n">
        <v>0.0</v>
      </c>
      <c r="AB32" s="24" t="n">
        <v>0.0</v>
      </c>
      <c r="AC32" s="24" t="n">
        <v>0.0</v>
      </c>
      <c r="AD32" s="24" t="n">
        <v>0.0</v>
      </c>
      <c r="AE32" s="24" t="n">
        <v>0.0</v>
      </c>
      <c r="AF32" s="24" t="n">
        <v>0.0</v>
      </c>
      <c r="AG32" s="24" t="n">
        <v>0.0</v>
      </c>
      <c r="AH32" s="24" t="n">
        <v>0.0</v>
      </c>
      <c r="AI32" s="24" t="n">
        <v>0.0</v>
      </c>
      <c r="AJ32" s="24" t="n">
        <v>0.0</v>
      </c>
      <c r="AK32" s="24" t="n">
        <v>0.0</v>
      </c>
      <c r="AL32" s="24" t="n">
        <v>0.0</v>
      </c>
      <c r="AM32" s="24" t="n">
        <v>0.0</v>
      </c>
      <c r="AN32" s="24" t="n">
        <v>0.0</v>
      </c>
      <c r="AO32" s="24" t="n">
        <v>390000.0</v>
      </c>
      <c r="AP32" s="24" t="n">
        <v>0.0</v>
      </c>
      <c r="AQ32" s="24" t="n">
        <v>0.0</v>
      </c>
      <c r="AR32" s="24" t="n">
        <v>0.0</v>
      </c>
      <c r="AS32" s="24" t="n">
        <v>0.0</v>
      </c>
      <c r="AT32" s="24" t="n">
        <v>0.0</v>
      </c>
      <c r="AU32" s="24" t="n">
        <v>24000.0</v>
      </c>
      <c r="AV32" s="24" t="n">
        <v>0.0</v>
      </c>
      <c r="AW32" s="24" t="n">
        <v>0.0</v>
      </c>
      <c r="AX32" s="24" t="n">
        <v>0.0</v>
      </c>
      <c r="AY32" s="24" t="n">
        <v>0.0</v>
      </c>
      <c r="AZ32" s="24" t="n">
        <v>0.0</v>
      </c>
      <c r="BA32" s="24" t="n">
        <v>0.0</v>
      </c>
      <c r="BB32" s="24" t="n">
        <v>0.0</v>
      </c>
      <c r="BC32" s="24" t="n">
        <v>0.0</v>
      </c>
      <c r="BD32" s="24" t="n">
        <v>0.0</v>
      </c>
      <c r="BE32" s="24" t="n">
        <v>0.0</v>
      </c>
      <c r="BF32" s="24" t="n">
        <v>0.0</v>
      </c>
      <c r="BG32" s="24" t="n">
        <v>0.0</v>
      </c>
      <c r="BH32" s="24" t="n">
        <v>0.0</v>
      </c>
      <c r="BI32" s="24" t="n">
        <v>0.0</v>
      </c>
      <c r="BJ32" s="24" t="n">
        <v>0.0</v>
      </c>
      <c r="BK32" s="24" t="n">
        <v>0.0</v>
      </c>
      <c r="BL32" s="24" t="n">
        <v>0.0</v>
      </c>
      <c r="BM32" s="24" t="n">
        <v>0.0</v>
      </c>
      <c r="BN32" s="24" t="n">
        <v>0.0</v>
      </c>
      <c r="BO32" s="24" t="n">
        <v>0.0</v>
      </c>
      <c r="BP32" s="24" t="n">
        <v>0.0</v>
      </c>
      <c r="BQ32" s="24" t="n">
        <v>0.0</v>
      </c>
      <c r="BR32" s="24" t="n">
        <v>0.0</v>
      </c>
      <c r="BS32" s="24" t="n">
        <v>0.0</v>
      </c>
      <c r="BT32" s="24" t="n">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v>0.0</v>
      </c>
      <c r="CH32" s="24" t="n">
        <v>0.0</v>
      </c>
      <c r="CI32" s="24" t="n">
        <v>0.0</v>
      </c>
      <c r="CJ32" s="24" t="n">
        <v>0.0</v>
      </c>
      <c r="CK32" s="24" t="n">
        <v>0.0</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v>0.0</v>
      </c>
      <c r="CY32" s="24" t="n">
        <v>0.0</v>
      </c>
      <c r="CZ32" s="24" t="n">
        <v>0.0</v>
      </c>
      <c r="DA32" s="24" t="n">
        <v>0.0</v>
      </c>
      <c r="DB32" s="24" t="n">
        <v>0.0</v>
      </c>
      <c r="DC32" s="24" t="n">
        <v>0.0</v>
      </c>
      <c r="DD32" s="24" t="n">
        <v>0.0</v>
      </c>
      <c r="DE32" s="24" t="n">
        <v>0.0</v>
      </c>
      <c r="DF32" s="24" t="n">
        <v>0.0</v>
      </c>
      <c r="DG32" s="24" t="n">
        <v>0.0</v>
      </c>
      <c r="DH32" s="24" t="n">
        <v>0.0</v>
      </c>
      <c r="DI32" s="24" t="n">
        <v>0.0</v>
      </c>
      <c r="DJ32" s="26" t="n">
        <v>0.0</v>
      </c>
    </row>
    <row r="33" customHeight="true" ht="15.0">
      <c r="A33" s="172" t="inlineStr">
        <is>
          <t>2240109</t>
        </is>
      </c>
      <c r="B33" s="174"/>
      <c r="C33" s="174"/>
      <c r="D33" s="30" t="inlineStr">
        <is>
          <t>应急管理</t>
        </is>
      </c>
      <c r="E33" s="24" t="n">
        <v>341374.65</v>
      </c>
      <c r="F33" s="24" t="n">
        <v>0.0</v>
      </c>
      <c r="G33" s="24" t="n">
        <v>0.0</v>
      </c>
      <c r="H33" s="24" t="n">
        <v>0.0</v>
      </c>
      <c r="I33" s="24" t="n">
        <v>0.0</v>
      </c>
      <c r="J33" s="24" t="n">
        <v>0.0</v>
      </c>
      <c r="K33" s="24" t="n">
        <v>0.0</v>
      </c>
      <c r="L33" s="24" t="n">
        <v>0.0</v>
      </c>
      <c r="M33" s="24" t="n">
        <v>0.0</v>
      </c>
      <c r="N33" s="24" t="n">
        <v>0.0</v>
      </c>
      <c r="O33" s="24" t="n">
        <v>0.0</v>
      </c>
      <c r="P33" s="24" t="n">
        <v>0.0</v>
      </c>
      <c r="Q33" s="24" t="n">
        <v>0.0</v>
      </c>
      <c r="R33" s="24" t="n">
        <v>0.0</v>
      </c>
      <c r="S33" s="24" t="n">
        <v>0.0</v>
      </c>
      <c r="T33" s="24" t="n">
        <v>341374.65</v>
      </c>
      <c r="U33" s="24" t="n">
        <v>0.0</v>
      </c>
      <c r="V33" s="24" t="n">
        <v>0.0</v>
      </c>
      <c r="W33" s="24" t="n">
        <v>0.0</v>
      </c>
      <c r="X33" s="24" t="n">
        <v>0.0</v>
      </c>
      <c r="Y33" s="24" t="n">
        <v>0.0</v>
      </c>
      <c r="Z33" s="24" t="n">
        <v>0.0</v>
      </c>
      <c r="AA33" s="24" t="n">
        <v>0.0</v>
      </c>
      <c r="AB33" s="24" t="n">
        <v>0.0</v>
      </c>
      <c r="AC33" s="24" t="n">
        <v>0.0</v>
      </c>
      <c r="AD33" s="24" t="n">
        <v>0.0</v>
      </c>
      <c r="AE33" s="24" t="n">
        <v>0.0</v>
      </c>
      <c r="AF33" s="24" t="n">
        <v>0.0</v>
      </c>
      <c r="AG33" s="24" t="n">
        <v>0.0</v>
      </c>
      <c r="AH33" s="24" t="n">
        <v>0.0</v>
      </c>
      <c r="AI33" s="24" t="n">
        <v>0.0</v>
      </c>
      <c r="AJ33" s="24" t="n">
        <v>0.0</v>
      </c>
      <c r="AK33" s="24" t="n">
        <v>129495.65</v>
      </c>
      <c r="AL33" s="24" t="n">
        <v>0.0</v>
      </c>
      <c r="AM33" s="24" t="n">
        <v>0.0</v>
      </c>
      <c r="AN33" s="24" t="n">
        <v>0.0</v>
      </c>
      <c r="AO33" s="24" t="n">
        <v>167130.0</v>
      </c>
      <c r="AP33" s="24" t="n">
        <v>0.0</v>
      </c>
      <c r="AQ33" s="24" t="n">
        <v>0.0</v>
      </c>
      <c r="AR33" s="24" t="n">
        <v>0.0</v>
      </c>
      <c r="AS33" s="24" t="n">
        <v>0.0</v>
      </c>
      <c r="AT33" s="24" t="n">
        <v>0.0</v>
      </c>
      <c r="AU33" s="24" t="n">
        <v>44749.0</v>
      </c>
      <c r="AV33" s="24" t="n">
        <v>0.0</v>
      </c>
      <c r="AW33" s="24" t="n">
        <v>0.0</v>
      </c>
      <c r="AX33" s="24" t="n">
        <v>0.0</v>
      </c>
      <c r="AY33" s="24" t="n">
        <v>0.0</v>
      </c>
      <c r="AZ33" s="24" t="n">
        <v>0.0</v>
      </c>
      <c r="BA33" s="24" t="n">
        <v>0.0</v>
      </c>
      <c r="BB33" s="24" t="n">
        <v>0.0</v>
      </c>
      <c r="BC33" s="24" t="n">
        <v>0.0</v>
      </c>
      <c r="BD33" s="24" t="n">
        <v>0.0</v>
      </c>
      <c r="BE33" s="24" t="n">
        <v>0.0</v>
      </c>
      <c r="BF33" s="24" t="n">
        <v>0.0</v>
      </c>
      <c r="BG33" s="24" t="n">
        <v>0.0</v>
      </c>
      <c r="BH33" s="24" t="n">
        <v>0.0</v>
      </c>
      <c r="BI33" s="24" t="n">
        <v>0.0</v>
      </c>
      <c r="BJ33" s="24" t="n">
        <v>0.0</v>
      </c>
      <c r="BK33" s="24" t="n">
        <v>0.0</v>
      </c>
      <c r="BL33" s="24" t="n">
        <v>0.0</v>
      </c>
      <c r="BM33" s="24" t="n">
        <v>0.0</v>
      </c>
      <c r="BN33" s="24" t="n">
        <v>0.0</v>
      </c>
      <c r="BO33" s="24" t="n">
        <v>0.0</v>
      </c>
      <c r="BP33" s="24" t="n">
        <v>0.0</v>
      </c>
      <c r="BQ33" s="24" t="n">
        <v>0.0</v>
      </c>
      <c r="BR33" s="24" t="n">
        <v>0.0</v>
      </c>
      <c r="BS33" s="24" t="n">
        <v>0.0</v>
      </c>
      <c r="BT33" s="24" t="n">
        <v>0.0</v>
      </c>
      <c r="BU33" s="24" t="n">
        <v>0.0</v>
      </c>
      <c r="BV33" s="24" t="n">
        <v>0.0</v>
      </c>
      <c r="BW33" s="24" t="n">
        <v>0.0</v>
      </c>
      <c r="BX33" s="24" t="n">
        <v>0.0</v>
      </c>
      <c r="BY33" s="24" t="n">
        <v>0.0</v>
      </c>
      <c r="BZ33" s="24" t="n">
        <v>0.0</v>
      </c>
      <c r="CA33" s="24" t="n">
        <v>0.0</v>
      </c>
      <c r="CB33" s="24" t="n">
        <v>0.0</v>
      </c>
      <c r="CC33" s="24" t="n">
        <v>0.0</v>
      </c>
      <c r="CD33" s="24" t="n">
        <v>0.0</v>
      </c>
      <c r="CE33" s="24" t="n">
        <v>0.0</v>
      </c>
      <c r="CF33" s="24" t="n">
        <v>0.0</v>
      </c>
      <c r="CG33" s="24" t="n">
        <v>0.0</v>
      </c>
      <c r="CH33" s="24" t="n">
        <v>0.0</v>
      </c>
      <c r="CI33" s="24" t="n">
        <v>0.0</v>
      </c>
      <c r="CJ33" s="24" t="n">
        <v>0.0</v>
      </c>
      <c r="CK33" s="24" t="n">
        <v>0.0</v>
      </c>
      <c r="CL33" s="24" t="n">
        <v>0.0</v>
      </c>
      <c r="CM33" s="24" t="n">
        <v>0.0</v>
      </c>
      <c r="CN33" s="24" t="n">
        <v>0.0</v>
      </c>
      <c r="CO33" s="24" t="n">
        <v>0.0</v>
      </c>
      <c r="CP33" s="24" t="n">
        <v>0.0</v>
      </c>
      <c r="CQ33" s="24" t="n">
        <v>0.0</v>
      </c>
      <c r="CR33" s="24" t="n">
        <v>0.0</v>
      </c>
      <c r="CS33" s="24" t="n">
        <v>0.0</v>
      </c>
      <c r="CT33" s="24" t="n">
        <v>0.0</v>
      </c>
      <c r="CU33" s="24" t="n">
        <v>0.0</v>
      </c>
      <c r="CV33" s="24" t="n">
        <v>0.0</v>
      </c>
      <c r="CW33" s="24" t="n">
        <v>0.0</v>
      </c>
      <c r="CX33" s="24" t="n">
        <v>0.0</v>
      </c>
      <c r="CY33" s="24" t="n">
        <v>0.0</v>
      </c>
      <c r="CZ33" s="24" t="n">
        <v>0.0</v>
      </c>
      <c r="DA33" s="24" t="n">
        <v>0.0</v>
      </c>
      <c r="DB33" s="24" t="n">
        <v>0.0</v>
      </c>
      <c r="DC33" s="24" t="n">
        <v>0.0</v>
      </c>
      <c r="DD33" s="24" t="n">
        <v>0.0</v>
      </c>
      <c r="DE33" s="24" t="n">
        <v>0.0</v>
      </c>
      <c r="DF33" s="24" t="n">
        <v>0.0</v>
      </c>
      <c r="DG33" s="24" t="n">
        <v>0.0</v>
      </c>
      <c r="DH33" s="24" t="n">
        <v>0.0</v>
      </c>
      <c r="DI33" s="24" t="n">
        <v>0.0</v>
      </c>
      <c r="DJ33" s="26" t="n">
        <v>0.0</v>
      </c>
    </row>
    <row r="34" customHeight="true" ht="15.0">
      <c r="A34" s="172" t="inlineStr">
        <is>
          <t>2240199</t>
        </is>
      </c>
      <c r="B34" s="174"/>
      <c r="C34" s="174"/>
      <c r="D34" s="30" t="inlineStr">
        <is>
          <t>其他应急管理支出</t>
        </is>
      </c>
      <c r="E34" s="24" t="n">
        <v>328856.79</v>
      </c>
      <c r="F34" s="24" t="n">
        <v>0.0</v>
      </c>
      <c r="G34" s="24" t="n">
        <v>0.0</v>
      </c>
      <c r="H34" s="24" t="n">
        <v>0.0</v>
      </c>
      <c r="I34" s="24" t="n">
        <v>0.0</v>
      </c>
      <c r="J34" s="24" t="n">
        <v>0.0</v>
      </c>
      <c r="K34" s="24" t="n">
        <v>0.0</v>
      </c>
      <c r="L34" s="24" t="n">
        <v>0.0</v>
      </c>
      <c r="M34" s="24" t="n">
        <v>0.0</v>
      </c>
      <c r="N34" s="24" t="n">
        <v>0.0</v>
      </c>
      <c r="O34" s="24" t="n">
        <v>0.0</v>
      </c>
      <c r="P34" s="24" t="n">
        <v>0.0</v>
      </c>
      <c r="Q34" s="24" t="n">
        <v>0.0</v>
      </c>
      <c r="R34" s="24" t="n">
        <v>0.0</v>
      </c>
      <c r="S34" s="24" t="n">
        <v>0.0</v>
      </c>
      <c r="T34" s="24" t="n">
        <v>243851.0</v>
      </c>
      <c r="U34" s="24" t="n">
        <v>0.0</v>
      </c>
      <c r="V34" s="24" t="n">
        <v>98828.0</v>
      </c>
      <c r="W34" s="24" t="n">
        <v>0.0</v>
      </c>
      <c r="X34" s="24" t="n">
        <v>0.0</v>
      </c>
      <c r="Y34" s="24" t="n">
        <v>0.0</v>
      </c>
      <c r="Z34" s="24" t="n">
        <v>0.0</v>
      </c>
      <c r="AA34" s="24" t="n">
        <v>0.0</v>
      </c>
      <c r="AB34" s="24" t="n">
        <v>0.0</v>
      </c>
      <c r="AC34" s="24" t="n">
        <v>0.0</v>
      </c>
      <c r="AD34" s="24" t="n">
        <v>4919.0</v>
      </c>
      <c r="AE34" s="24" t="n">
        <v>0.0</v>
      </c>
      <c r="AF34" s="24" t="n">
        <v>0.0</v>
      </c>
      <c r="AG34" s="24" t="n">
        <v>2000.0</v>
      </c>
      <c r="AH34" s="24" t="n">
        <v>0.0</v>
      </c>
      <c r="AI34" s="24" t="n">
        <v>8160.0</v>
      </c>
      <c r="AJ34" s="24" t="n">
        <v>0.0</v>
      </c>
      <c r="AK34" s="24" t="n">
        <v>0.0</v>
      </c>
      <c r="AL34" s="24" t="n">
        <v>0.0</v>
      </c>
      <c r="AM34" s="24" t="n">
        <v>0.0</v>
      </c>
      <c r="AN34" s="24" t="n">
        <v>0.0</v>
      </c>
      <c r="AO34" s="24" t="n">
        <v>99964.0</v>
      </c>
      <c r="AP34" s="24" t="n">
        <v>0.0</v>
      </c>
      <c r="AQ34" s="24" t="n">
        <v>0.0</v>
      </c>
      <c r="AR34" s="24" t="n">
        <v>0.0</v>
      </c>
      <c r="AS34" s="24" t="n">
        <v>0.0</v>
      </c>
      <c r="AT34" s="24" t="n">
        <v>0.0</v>
      </c>
      <c r="AU34" s="24" t="n">
        <v>29980.0</v>
      </c>
      <c r="AV34" s="24" t="n">
        <v>0.0</v>
      </c>
      <c r="AW34" s="24" t="n">
        <v>0.0</v>
      </c>
      <c r="AX34" s="24" t="n">
        <v>0.0</v>
      </c>
      <c r="AY34" s="24" t="n">
        <v>0.0</v>
      </c>
      <c r="AZ34" s="24" t="n">
        <v>0.0</v>
      </c>
      <c r="BA34" s="24" t="n">
        <v>0.0</v>
      </c>
      <c r="BB34" s="24" t="n">
        <v>0.0</v>
      </c>
      <c r="BC34" s="24" t="n">
        <v>0.0</v>
      </c>
      <c r="BD34" s="24" t="n">
        <v>0.0</v>
      </c>
      <c r="BE34" s="24" t="n">
        <v>0.0</v>
      </c>
      <c r="BF34" s="24" t="n">
        <v>0.0</v>
      </c>
      <c r="BG34" s="24" t="n">
        <v>0.0</v>
      </c>
      <c r="BH34" s="24" t="n">
        <v>0.0</v>
      </c>
      <c r="BI34" s="24" t="n">
        <v>0.0</v>
      </c>
      <c r="BJ34" s="24" t="n">
        <v>0.0</v>
      </c>
      <c r="BK34" s="24" t="n">
        <v>0.0</v>
      </c>
      <c r="BL34" s="24" t="n">
        <v>0.0</v>
      </c>
      <c r="BM34" s="24" t="n">
        <v>0.0</v>
      </c>
      <c r="BN34" s="24" t="n">
        <v>0.0</v>
      </c>
      <c r="BO34" s="24" t="n">
        <v>0.0</v>
      </c>
      <c r="BP34" s="24" t="n">
        <v>0.0</v>
      </c>
      <c r="BQ34" s="24" t="n">
        <v>0.0</v>
      </c>
      <c r="BR34" s="24" t="n">
        <v>0.0</v>
      </c>
      <c r="BS34" s="24" t="n">
        <v>0.0</v>
      </c>
      <c r="BT34" s="24" t="n">
        <v>0.0</v>
      </c>
      <c r="BU34" s="24" t="n">
        <v>0.0</v>
      </c>
      <c r="BV34" s="24" t="n">
        <v>0.0</v>
      </c>
      <c r="BW34" s="24" t="n">
        <v>0.0</v>
      </c>
      <c r="BX34" s="24" t="n">
        <v>0.0</v>
      </c>
      <c r="BY34" s="24" t="n">
        <v>0.0</v>
      </c>
      <c r="BZ34" s="24" t="n">
        <v>0.0</v>
      </c>
      <c r="CA34" s="24" t="n">
        <v>85005.79</v>
      </c>
      <c r="CB34" s="24" t="n">
        <v>0.0</v>
      </c>
      <c r="CC34" s="24" t="n">
        <v>0.0</v>
      </c>
      <c r="CD34" s="24" t="n">
        <v>0.0</v>
      </c>
      <c r="CE34" s="24" t="n">
        <v>0.0</v>
      </c>
      <c r="CF34" s="24" t="n">
        <v>0.0</v>
      </c>
      <c r="CG34" s="24" t="n">
        <v>0.0</v>
      </c>
      <c r="CH34" s="24" t="n">
        <v>85005.79</v>
      </c>
      <c r="CI34" s="24" t="n">
        <v>0.0</v>
      </c>
      <c r="CJ34" s="24" t="n">
        <v>0.0</v>
      </c>
      <c r="CK34" s="24" t="n">
        <v>0.0</v>
      </c>
      <c r="CL34" s="24" t="n">
        <v>0.0</v>
      </c>
      <c r="CM34" s="24" t="n">
        <v>0.0</v>
      </c>
      <c r="CN34" s="24" t="n">
        <v>0.0</v>
      </c>
      <c r="CO34" s="24" t="n">
        <v>0.0</v>
      </c>
      <c r="CP34" s="24" t="n">
        <v>0.0</v>
      </c>
      <c r="CQ34" s="24" t="n">
        <v>0.0</v>
      </c>
      <c r="CR34" s="24" t="n">
        <v>0.0</v>
      </c>
      <c r="CS34" s="24" t="n">
        <v>0.0</v>
      </c>
      <c r="CT34" s="24" t="n">
        <v>0.0</v>
      </c>
      <c r="CU34" s="24" t="n">
        <v>0.0</v>
      </c>
      <c r="CV34" s="24" t="n">
        <v>0.0</v>
      </c>
      <c r="CW34" s="24" t="n">
        <v>0.0</v>
      </c>
      <c r="CX34" s="24" t="n">
        <v>0.0</v>
      </c>
      <c r="CY34" s="24" t="n">
        <v>0.0</v>
      </c>
      <c r="CZ34" s="24" t="n">
        <v>0.0</v>
      </c>
      <c r="DA34" s="24" t="n">
        <v>0.0</v>
      </c>
      <c r="DB34" s="24" t="n">
        <v>0.0</v>
      </c>
      <c r="DC34" s="24" t="n">
        <v>0.0</v>
      </c>
      <c r="DD34" s="24" t="n">
        <v>0.0</v>
      </c>
      <c r="DE34" s="24" t="n">
        <v>0.0</v>
      </c>
      <c r="DF34" s="24" t="n">
        <v>0.0</v>
      </c>
      <c r="DG34" s="24" t="n">
        <v>0.0</v>
      </c>
      <c r="DH34" s="24" t="n">
        <v>0.0</v>
      </c>
      <c r="DI34" s="24" t="n">
        <v>0.0</v>
      </c>
      <c r="DJ34" s="26" t="n">
        <v>0.0</v>
      </c>
    </row>
    <row r="35" customHeight="true" ht="15.0">
      <c r="A35" s="172" t="inlineStr">
        <is>
          <t>2240201</t>
        </is>
      </c>
      <c r="B35" s="174"/>
      <c r="C35" s="174"/>
      <c r="D35" s="30" t="inlineStr">
        <is>
          <t>行政运行</t>
        </is>
      </c>
      <c r="E35" s="24" t="n">
        <v>21871.99</v>
      </c>
      <c r="F35" s="24" t="n">
        <v>0.0</v>
      </c>
      <c r="G35" s="24" t="n">
        <v>0.0</v>
      </c>
      <c r="H35" s="24" t="n">
        <v>0.0</v>
      </c>
      <c r="I35" s="24" t="n">
        <v>0.0</v>
      </c>
      <c r="J35" s="24" t="n">
        <v>0.0</v>
      </c>
      <c r="K35" s="24" t="n">
        <v>0.0</v>
      </c>
      <c r="L35" s="24" t="n">
        <v>0.0</v>
      </c>
      <c r="M35" s="24" t="n">
        <v>0.0</v>
      </c>
      <c r="N35" s="24" t="n">
        <v>0.0</v>
      </c>
      <c r="O35" s="24" t="n">
        <v>0.0</v>
      </c>
      <c r="P35" s="24" t="n">
        <v>0.0</v>
      </c>
      <c r="Q35" s="24" t="n">
        <v>0.0</v>
      </c>
      <c r="R35" s="24" t="n">
        <v>0.0</v>
      </c>
      <c r="S35" s="24" t="n">
        <v>0.0</v>
      </c>
      <c r="T35" s="24" t="n">
        <v>21871.99</v>
      </c>
      <c r="U35" s="24" t="n">
        <v>4998.0</v>
      </c>
      <c r="V35" s="24" t="n">
        <v>0.0</v>
      </c>
      <c r="W35" s="24" t="n">
        <v>0.0</v>
      </c>
      <c r="X35" s="24" t="n">
        <v>0.0</v>
      </c>
      <c r="Y35" s="24" t="n">
        <v>0.0</v>
      </c>
      <c r="Z35" s="24" t="n">
        <v>0.0</v>
      </c>
      <c r="AA35" s="24" t="n">
        <v>0.0</v>
      </c>
      <c r="AB35" s="24" t="n">
        <v>0.0</v>
      </c>
      <c r="AC35" s="24" t="n">
        <v>0.0</v>
      </c>
      <c r="AD35" s="24" t="n">
        <v>16873.99</v>
      </c>
      <c r="AE35" s="24" t="n">
        <v>0.0</v>
      </c>
      <c r="AF35" s="24" t="n">
        <v>0.0</v>
      </c>
      <c r="AG35" s="24" t="n">
        <v>0.0</v>
      </c>
      <c r="AH35" s="24" t="n">
        <v>0.0</v>
      </c>
      <c r="AI35" s="24" t="n">
        <v>0.0</v>
      </c>
      <c r="AJ35" s="24" t="n">
        <v>0.0</v>
      </c>
      <c r="AK35" s="24" t="n">
        <v>0.0</v>
      </c>
      <c r="AL35" s="24" t="n">
        <v>0.0</v>
      </c>
      <c r="AM35" s="24" t="n">
        <v>0.0</v>
      </c>
      <c r="AN35" s="24" t="n">
        <v>0.0</v>
      </c>
      <c r="AO35" s="24" t="n">
        <v>0.0</v>
      </c>
      <c r="AP35" s="24" t="n">
        <v>0.0</v>
      </c>
      <c r="AQ35" s="24" t="n">
        <v>0.0</v>
      </c>
      <c r="AR35" s="24" t="n">
        <v>0.0</v>
      </c>
      <c r="AS35" s="24" t="n">
        <v>0.0</v>
      </c>
      <c r="AT35" s="24" t="n">
        <v>0.0</v>
      </c>
      <c r="AU35" s="24" t="n">
        <v>0.0</v>
      </c>
      <c r="AV35" s="24" t="n">
        <v>0.0</v>
      </c>
      <c r="AW35" s="24" t="n">
        <v>0.0</v>
      </c>
      <c r="AX35" s="24" t="n">
        <v>0.0</v>
      </c>
      <c r="AY35" s="24" t="n">
        <v>0.0</v>
      </c>
      <c r="AZ35" s="24" t="n">
        <v>0.0</v>
      </c>
      <c r="BA35" s="24" t="n">
        <v>0.0</v>
      </c>
      <c r="BB35" s="24" t="n">
        <v>0.0</v>
      </c>
      <c r="BC35" s="24" t="n">
        <v>0.0</v>
      </c>
      <c r="BD35" s="24" t="n">
        <v>0.0</v>
      </c>
      <c r="BE35" s="24" t="n">
        <v>0.0</v>
      </c>
      <c r="BF35" s="24" t="n">
        <v>0.0</v>
      </c>
      <c r="BG35" s="24" t="n">
        <v>0.0</v>
      </c>
      <c r="BH35" s="24" t="n">
        <v>0.0</v>
      </c>
      <c r="BI35" s="24" t="n">
        <v>0.0</v>
      </c>
      <c r="BJ35" s="24" t="n">
        <v>0.0</v>
      </c>
      <c r="BK35" s="24" t="n">
        <v>0.0</v>
      </c>
      <c r="BL35" s="24" t="n">
        <v>0.0</v>
      </c>
      <c r="BM35" s="24" t="n">
        <v>0.0</v>
      </c>
      <c r="BN35" s="24" t="n">
        <v>0.0</v>
      </c>
      <c r="BO35" s="24" t="n">
        <v>0.0</v>
      </c>
      <c r="BP35" s="24" t="n">
        <v>0.0</v>
      </c>
      <c r="BQ35" s="24" t="n">
        <v>0.0</v>
      </c>
      <c r="BR35" s="24" t="n">
        <v>0.0</v>
      </c>
      <c r="BS35" s="24" t="n">
        <v>0.0</v>
      </c>
      <c r="BT35" s="24" t="n">
        <v>0.0</v>
      </c>
      <c r="BU35" s="24" t="n">
        <v>0.0</v>
      </c>
      <c r="BV35" s="24" t="n">
        <v>0.0</v>
      </c>
      <c r="BW35" s="24" t="n">
        <v>0.0</v>
      </c>
      <c r="BX35" s="24" t="n">
        <v>0.0</v>
      </c>
      <c r="BY35" s="24" t="n">
        <v>0.0</v>
      </c>
      <c r="BZ35" s="24" t="n">
        <v>0.0</v>
      </c>
      <c r="CA35" s="24" t="n">
        <v>0.0</v>
      </c>
      <c r="CB35" s="24" t="n">
        <v>0.0</v>
      </c>
      <c r="CC35" s="24" t="n">
        <v>0.0</v>
      </c>
      <c r="CD35" s="24" t="n">
        <v>0.0</v>
      </c>
      <c r="CE35" s="24" t="n">
        <v>0.0</v>
      </c>
      <c r="CF35" s="24" t="n">
        <v>0.0</v>
      </c>
      <c r="CG35" s="24" t="n">
        <v>0.0</v>
      </c>
      <c r="CH35" s="24" t="n">
        <v>0.0</v>
      </c>
      <c r="CI35" s="24" t="n">
        <v>0.0</v>
      </c>
      <c r="CJ35" s="24" t="n">
        <v>0.0</v>
      </c>
      <c r="CK35" s="24" t="n">
        <v>0.0</v>
      </c>
      <c r="CL35" s="24" t="n">
        <v>0.0</v>
      </c>
      <c r="CM35" s="24" t="n">
        <v>0.0</v>
      </c>
      <c r="CN35" s="24" t="n">
        <v>0.0</v>
      </c>
      <c r="CO35" s="24" t="n">
        <v>0.0</v>
      </c>
      <c r="CP35" s="24" t="n">
        <v>0.0</v>
      </c>
      <c r="CQ35" s="24" t="n">
        <v>0.0</v>
      </c>
      <c r="CR35" s="24" t="n">
        <v>0.0</v>
      </c>
      <c r="CS35" s="24" t="n">
        <v>0.0</v>
      </c>
      <c r="CT35" s="24" t="n">
        <v>0.0</v>
      </c>
      <c r="CU35" s="24" t="n">
        <v>0.0</v>
      </c>
      <c r="CV35" s="24" t="n">
        <v>0.0</v>
      </c>
      <c r="CW35" s="24" t="n">
        <v>0.0</v>
      </c>
      <c r="CX35" s="24" t="n">
        <v>0.0</v>
      </c>
      <c r="CY35" s="24" t="n">
        <v>0.0</v>
      </c>
      <c r="CZ35" s="24" t="n">
        <v>0.0</v>
      </c>
      <c r="DA35" s="24" t="n">
        <v>0.0</v>
      </c>
      <c r="DB35" s="24" t="n">
        <v>0.0</v>
      </c>
      <c r="DC35" s="24" t="n">
        <v>0.0</v>
      </c>
      <c r="DD35" s="24" t="n">
        <v>0.0</v>
      </c>
      <c r="DE35" s="24" t="n">
        <v>0.0</v>
      </c>
      <c r="DF35" s="24" t="n">
        <v>0.0</v>
      </c>
      <c r="DG35" s="24" t="n">
        <v>0.0</v>
      </c>
      <c r="DH35" s="24" t="n">
        <v>0.0</v>
      </c>
      <c r="DI35" s="24" t="n">
        <v>0.0</v>
      </c>
      <c r="DJ35" s="26" t="n">
        <v>0.0</v>
      </c>
    </row>
    <row r="36" customHeight="true" ht="15.0">
      <c r="A36" s="172" t="inlineStr">
        <is>
          <t>2299999</t>
        </is>
      </c>
      <c r="B36" s="174"/>
      <c r="C36" s="174"/>
      <c r="D36" s="30" t="inlineStr">
        <is>
          <t>其他支出</t>
        </is>
      </c>
      <c r="E36" s="24" t="n">
        <f>'Z05 支出决算明细表'!E36</f>
        <v>2729116.18</v>
      </c>
      <c r="F36" s="24" t="n">
        <f>'Z05 支出决算明细表'!F36</f>
        <v>7482.88</v>
      </c>
      <c r="G36" s="24" t="n">
        <f>'Z05 支出决算明细表'!G36</f>
        <v>0.0</v>
      </c>
      <c r="H36" s="24" t="n">
        <f>'Z05 支出决算明细表'!H36</f>
        <v>0.0</v>
      </c>
      <c r="I36" s="24" t="n">
        <f>'Z05 支出决算明细表'!I36</f>
        <v>0.0</v>
      </c>
      <c r="J36" s="24" t="n">
        <f>'Z05 支出决算明细表'!J36</f>
        <v>7482.88</v>
      </c>
      <c r="K36" s="24" t="n">
        <f>'Z05 支出决算明细表'!K36</f>
        <v>0.0</v>
      </c>
      <c r="L36" s="24" t="n">
        <f>'Z05 支出决算明细表'!L36</f>
        <v>0.0</v>
      </c>
      <c r="M36" s="24" t="n">
        <f>'Z05 支出决算明细表'!M36</f>
        <v>0.0</v>
      </c>
      <c r="N36" s="24" t="n">
        <f>'Z05 支出决算明细表'!N36</f>
        <v>0.0</v>
      </c>
      <c r="O36" s="24" t="n">
        <f>'Z05 支出决算明细表'!O36</f>
        <v>0.0</v>
      </c>
      <c r="P36" s="24" t="n">
        <f>'Z05 支出决算明细表'!P36</f>
        <v>0.0</v>
      </c>
      <c r="Q36" s="24" t="n">
        <f>'Z05 支出决算明细表'!Q36</f>
        <v>0.0</v>
      </c>
      <c r="R36" s="24" t="n">
        <f>'Z05 支出决算明细表'!R36</f>
        <v>0.0</v>
      </c>
      <c r="S36" s="24" t="n">
        <f>'Z05 支出决算明细表'!S36</f>
        <v>0.0</v>
      </c>
      <c r="T36" s="24" t="n">
        <f>('Z05 支出决算明细表'!U36+'Z05 支出决算明细表'!V36+'Z05 支出决算明细表'!W36+'Z05 支出决算明细表'!X36+'Z05 支出决算明细表'!Y36+'Z05 支出决算明细表'!Z36+'Z05 支出决算明细表'!AA36+'Z05 支出决算明细表'!AB36+'Z05 支出决算明细表'!AC36+'Z05 支出决算明细表'!AD36+'Z05 支出决算明细表'!AE36+'Z05 支出决算明细表'!AF36+'Z05 支出决算明细表'!AG36+'Z05 支出决算明细表'!AH36+'Z05 支出决算明细表'!AI36+'Z05 支出决算明细表'!AJ36+'Z05 支出决算明细表'!AK36+'Z05 支出决算明细表'!AL36+'Z05 支出决算明细表'!AM36+'Z05 支出决算明细表'!AN36+'Z05 支出决算明细表'!AO36+'Z05 支出决算明细表'!AP36+'Z05 支出决算明细表'!AQ36+'Z05 支出决算明细表'!AR36+'Z05 支出决算明细表'!AS36+'Z05 支出决算明细表'!AT36+'Z05 支出决算明细表'!AU36)</f>
        <v>1738518.4</v>
      </c>
      <c r="U36" s="24" t="n">
        <f>'Z05 支出决算明细表'!U36</f>
        <v>15883.72</v>
      </c>
      <c r="V36" s="24" t="n">
        <f>'Z05 支出决算明细表'!V36</f>
        <v>51530.0</v>
      </c>
      <c r="W36" s="24" t="n">
        <f>'Z05 支出决算明细表'!W36</f>
        <v>0.0</v>
      </c>
      <c r="X36" s="24" t="n">
        <f>'Z05 支出决算明细表'!X36</f>
        <v>0.0</v>
      </c>
      <c r="Y36" s="24" t="n">
        <f>'Z05 支出决算明细表'!Y36</f>
        <v>0.0</v>
      </c>
      <c r="Z36" s="24" t="n">
        <f>'Z05 支出决算明细表'!Z36</f>
        <v>0.0</v>
      </c>
      <c r="AA36" s="24" t="n">
        <f>'Z05 支出决算明细表'!AA36</f>
        <v>0.0</v>
      </c>
      <c r="AB36" s="24" t="n">
        <f>'Z05 支出决算明细表'!AB36</f>
        <v>0.0</v>
      </c>
      <c r="AC36" s="24" t="n">
        <f>'Z05 支出决算明细表'!AC36</f>
        <v>0.0</v>
      </c>
      <c r="AD36" s="24" t="n">
        <f>'Z05 支出决算明细表'!AD36</f>
        <v>15533.5</v>
      </c>
      <c r="AE36" s="24" t="n">
        <f>'Z05 支出决算明细表'!AE36</f>
        <v>0.0</v>
      </c>
      <c r="AF36" s="24" t="n">
        <f>'Z05 支出决算明细表'!AF36</f>
        <v>0.0</v>
      </c>
      <c r="AG36" s="24" t="n">
        <f>'Z05 支出决算明细表'!AG36</f>
        <v>59905.0</v>
      </c>
      <c r="AH36" s="24" t="n">
        <f>'Z05 支出决算明细表'!AH36</f>
        <v>0.0</v>
      </c>
      <c r="AI36" s="24" t="n">
        <f>'Z05 支出决算明细表'!AI36</f>
        <v>15000.0</v>
      </c>
      <c r="AJ36" s="24" t="n">
        <f>'Z05 支出决算明细表'!AJ36</f>
        <v>0.0</v>
      </c>
      <c r="AK36" s="24" t="n">
        <f>'Z05 支出决算明细表'!AK36</f>
        <v>588810.0</v>
      </c>
      <c r="AL36" s="24" t="n">
        <f>'Z05 支出决算明细表'!AL36</f>
        <v>0.0</v>
      </c>
      <c r="AM36" s="24" t="n">
        <f>'Z05 支出决算明细表'!AM36</f>
        <v>0.0</v>
      </c>
      <c r="AN36" s="24" t="n">
        <f>'Z05 支出决算明细表'!AN36</f>
        <v>0.0</v>
      </c>
      <c r="AO36" s="24" t="n">
        <f>'Z05 支出决算明细表'!AO36</f>
        <v>335884.42</v>
      </c>
      <c r="AP36" s="24" t="n">
        <f>'Z05 支出决算明细表'!AP36</f>
        <v>0.0</v>
      </c>
      <c r="AQ36" s="24" t="n">
        <f>'Z05 支出决算明细表'!AQ36</f>
        <v>0.0</v>
      </c>
      <c r="AR36" s="24" t="n">
        <f>'Z05 支出决算明细表'!AR36</f>
        <v>0.0</v>
      </c>
      <c r="AS36" s="24" t="n">
        <f>'Z05 支出决算明细表'!AS36</f>
        <v>0.0</v>
      </c>
      <c r="AT36" s="24" t="n">
        <f>'Z05 支出决算明细表'!AT36</f>
        <v>0.0</v>
      </c>
      <c r="AU36" s="24" t="n">
        <f>'Z05 支出决算明细表'!AU36</f>
        <v>655971.76</v>
      </c>
      <c r="AV36" s="24" t="n">
        <f>'Z05 支出决算明细表'!AV36</f>
        <v>33500.0</v>
      </c>
      <c r="AW36" s="24" t="n">
        <f>'Z05 支出决算明细表'!AW36</f>
        <v>0.0</v>
      </c>
      <c r="AX36" s="24" t="n">
        <f>'Z05 支出决算明细表'!AX36</f>
        <v>0.0</v>
      </c>
      <c r="AY36" s="24" t="n">
        <f>'Z05 支出决算明细表'!AY36</f>
        <v>0.0</v>
      </c>
      <c r="AZ36" s="24" t="n">
        <f>'Z05 支出决算明细表'!AZ36</f>
        <v>0.0</v>
      </c>
      <c r="BA36" s="24" t="n">
        <f>'Z05 支出决算明细表'!BA36</f>
        <v>0.0</v>
      </c>
      <c r="BB36" s="24" t="n">
        <f>'Z05 支出决算明细表'!BB36</f>
        <v>0.0</v>
      </c>
      <c r="BC36" s="24" t="n">
        <f>'Z05 支出决算明细表'!BC36</f>
        <v>0.0</v>
      </c>
      <c r="BD36" s="24" t="n">
        <f>'Z05 支出决算明细表'!BD36</f>
        <v>0.0</v>
      </c>
      <c r="BE36" s="24" t="n">
        <f>'Z05 支出决算明细表'!BE36</f>
        <v>0.0</v>
      </c>
      <c r="BF36" s="24" t="n">
        <f>'Z05 支出决算明细表'!BF36</f>
        <v>33500.0</v>
      </c>
      <c r="BG36" s="24" t="n">
        <f>'Z05 支出决算明细表'!BG36</f>
        <v>0.0</v>
      </c>
      <c r="BH36" s="24" t="n">
        <f>'Z05 支出决算明细表'!BH36</f>
        <v>0.0</v>
      </c>
      <c r="BI36" s="24" t="n">
        <f>('Z05 支出决算明细表'!BJ36+'Z05 支出决算明细表'!BK36+'Z05 支出决算明细表'!BL36+'Z05 支出决算明细表'!BM36)</f>
        <v>0.0</v>
      </c>
      <c r="BJ36" s="24" t="n">
        <f>'Z05 支出决算明细表'!BJ36</f>
        <v>0.0</v>
      </c>
      <c r="BK36" s="24" t="n">
        <f>'Z05 支出决算明细表'!BK36</f>
        <v>0.0</v>
      </c>
      <c r="BL36" s="24" t="n">
        <f>'Z05 支出决算明细表'!BL36</f>
        <v>0.0</v>
      </c>
      <c r="BM36" s="24" t="n">
        <f>'Z05 支出决算明细表'!BM36</f>
        <v>0.0</v>
      </c>
      <c r="BN36" s="24" t="n">
        <f>('Z05 支出决算明细表'!BO36+'Z05 支出决算明细表'!BP36+'Z05 支出决算明细表'!BQ36+'Z05 支出决算明细表'!BR36+'Z05 支出决算明细表'!BS36+'Z05 支出决算明细表'!BT36+'Z05 支出决算明细表'!BU36+'Z05 支出决算明细表'!BV36+'Z05 支出决算明细表'!BW36+'Z05 支出决算明细表'!BX36+'Z05 支出决算明细表'!BY36+'Z05 支出决算明细表'!BZ36)</f>
        <v>0.0</v>
      </c>
      <c r="BO36" s="24" t="n">
        <f>'Z05 支出决算明细表'!BO36</f>
        <v>0.0</v>
      </c>
      <c r="BP36" s="24" t="n">
        <f>'Z05 支出决算明细表'!BP36</f>
        <v>0.0</v>
      </c>
      <c r="BQ36" s="24" t="n">
        <f>'Z05 支出决算明细表'!BQ36</f>
        <v>0.0</v>
      </c>
      <c r="BR36" s="24" t="n">
        <f>'Z05 支出决算明细表'!BR36</f>
        <v>0.0</v>
      </c>
      <c r="BS36" s="24" t="n">
        <f>'Z05 支出决算明细表'!BS36</f>
        <v>0.0</v>
      </c>
      <c r="BT36" s="24" t="n">
        <f>'Z05 支出决算明细表'!BT36</f>
        <v>0.0</v>
      </c>
      <c r="BU36" s="24" t="n">
        <f>'Z05 支出决算明细表'!BU36</f>
        <v>0.0</v>
      </c>
      <c r="BV36" s="24" t="n">
        <f>'Z05 支出决算明细表'!BV36</f>
        <v>0.0</v>
      </c>
      <c r="BW36" s="24" t="n">
        <f>'Z05 支出决算明细表'!BW36</f>
        <v>0.0</v>
      </c>
      <c r="BX36" s="24" t="n">
        <f>'Z05 支出决算明细表'!BX36</f>
        <v>0.0</v>
      </c>
      <c r="BY36" s="24" t="n">
        <f>'Z05 支出决算明细表'!BY36</f>
        <v>0.0</v>
      </c>
      <c r="BZ36" s="24" t="n">
        <f>'Z05 支出决算明细表'!BZ36</f>
        <v>0.0</v>
      </c>
      <c r="CA36" s="24" t="n">
        <f>('Z05 支出决算明细表'!CB36+'Z05 支出决算明细表'!CC36+'Z05 支出决算明细表'!CD36+'Z05 支出决算明细表'!CE36+'Z05 支出决算明细表'!CF36+'Z05 支出决算明细表'!CG36+'Z05 支出决算明细表'!CH36+'Z05 支出决算明细表'!CI36+'Z05 支出决算明细表'!CJ36+'Z05 支出决算明细表'!CK36+'Z05 支出决算明细表'!CL36+'Z05 支出决算明细表'!CM36+'Z05 支出决算明细表'!CN36+'Z05 支出决算明细表'!CO36+'Z05 支出决算明细表'!CP36+'Z05 支出决算明细表'!CQ36)</f>
        <v>774614.9</v>
      </c>
      <c r="CB36" s="24" t="n">
        <f>'Z05 支出决算明细表'!CB36</f>
        <v>0.0</v>
      </c>
      <c r="CC36" s="24" t="n">
        <f>'Z05 支出决算明细表'!CC36</f>
        <v>0.0</v>
      </c>
      <c r="CD36" s="24" t="n">
        <f>'Z05 支出决算明细表'!CD36</f>
        <v>0.0</v>
      </c>
      <c r="CE36" s="24" t="n">
        <f>'Z05 支出决算明细表'!CE36</f>
        <v>774614.9</v>
      </c>
      <c r="CF36" s="24" t="n">
        <f>'Z05 支出决算明细表'!CF36</f>
        <v>0.0</v>
      </c>
      <c r="CG36" s="24" t="n">
        <f>'Z05 支出决算明细表'!CG36</f>
        <v>0.0</v>
      </c>
      <c r="CH36" s="24" t="n">
        <f>'Z05 支出决算明细表'!CH36</f>
        <v>0.0</v>
      </c>
      <c r="CI36" s="24" t="n">
        <f>'Z05 支出决算明细表'!CI36</f>
        <v>0.0</v>
      </c>
      <c r="CJ36" s="24" t="n">
        <f>'Z05 支出决算明细表'!CJ36</f>
        <v>0.0</v>
      </c>
      <c r="CK36" s="24" t="n">
        <f>'Z05 支出决算明细表'!CK36</f>
        <v>0.0</v>
      </c>
      <c r="CL36" s="24" t="n">
        <f>'Z05 支出决算明细表'!CL36</f>
        <v>0.0</v>
      </c>
      <c r="CM36" s="24" t="n">
        <f>'Z05 支出决算明细表'!CM36</f>
        <v>0.0</v>
      </c>
      <c r="CN36" s="24" t="n">
        <f>'Z05 支出决算明细表'!CN36</f>
        <v>0.0</v>
      </c>
      <c r="CO36" s="24" t="n">
        <f>'Z05 支出决算明细表'!CO36</f>
        <v>0.0</v>
      </c>
      <c r="CP36" s="24" t="n">
        <f>'Z05 支出决算明细表'!CP36</f>
        <v>0.0</v>
      </c>
      <c r="CQ36" s="24" t="n">
        <f>'Z05 支出决算明细表'!CQ36</f>
        <v>0.0</v>
      </c>
      <c r="CR36" s="24" t="n">
        <f>'Z05 支出决算明细表'!CR36</f>
        <v>0.0</v>
      </c>
      <c r="CS36" s="24" t="n">
        <f>'Z05 支出决算明细表'!CS36</f>
        <v>0.0</v>
      </c>
      <c r="CT36" s="24" t="n">
        <f>'Z05 支出决算明细表'!CT36</f>
        <v>0.0</v>
      </c>
      <c r="CU36" s="24" t="n">
        <f>'Z05 支出决算明细表'!CU36</f>
        <v>175000.0</v>
      </c>
      <c r="CV36" s="24" t="n">
        <f>'Z05 支出决算明细表'!CV36</f>
        <v>0.0</v>
      </c>
      <c r="CW36" s="24" t="n">
        <f>'Z05 支出决算明细表'!CW36</f>
        <v>0.0</v>
      </c>
      <c r="CX36" s="24" t="n">
        <f>'Z05 支出决算明细表'!CX36</f>
        <v>175000.0</v>
      </c>
      <c r="CY36" s="24" t="n">
        <f>'Z05 支出决算明细表'!CY36</f>
        <v>0.0</v>
      </c>
      <c r="CZ36" s="24" t="n">
        <f>'Z05 支出决算明细表'!CZ36</f>
        <v>0.0</v>
      </c>
      <c r="DA36" s="24" t="n">
        <f>('Z05 支出决算明细表'!DB36+'Z05 支出决算明细表'!DC36+'Z05 支出决算明细表'!DD36)</f>
        <v>0.0</v>
      </c>
      <c r="DB36" s="24" t="n">
        <f>'Z05 支出决算明细表'!DB36</f>
        <v>0.0</v>
      </c>
      <c r="DC36" s="24" t="n">
        <f>'Z05 支出决算明细表'!DC36</f>
        <v>0.0</v>
      </c>
      <c r="DD36" s="24" t="n">
        <f>'Z05 支出决算明细表'!DD36</f>
        <v>0.0</v>
      </c>
      <c r="DE36" s="24" t="n">
        <f>('Z05 支出决算明细表'!DF36+'Z05 支出决算明细表'!DG36+'Z05 支出决算明细表'!DH36+'Z05 支出决算明细表'!DI36+'Z05 支出决算明细表'!DJ36)</f>
        <v>0.0</v>
      </c>
      <c r="DF36" s="24" t="n">
        <f>'Z05 支出决算明细表'!DF36</f>
        <v>0.0</v>
      </c>
      <c r="DG36" s="24" t="n">
        <f>'Z05 支出决算明细表'!DG36</f>
        <v>0.0</v>
      </c>
      <c r="DH36" s="24" t="n">
        <f>'Z05 支出决算明细表'!DH36</f>
        <v>0.0</v>
      </c>
      <c r="DI36" s="24" t="n">
        <f>'Z05 支出决算明细表'!DI36</f>
        <v>0.0</v>
      </c>
      <c r="DJ36" s="26" t="n">
        <f>'Z05 支出决算明细表'!DJ36</f>
        <v>0.0</v>
      </c>
    </row>
    <row r="37" customHeight="true" ht="15.0">
      <c r="A37" s="194" t="inlineStr">
        <is>
          <t>注：本表为自动生成表。</t>
        </is>
      </c>
      <c r="B37" s="68"/>
      <c r="C37" s="68"/>
      <c r="D37" s="68"/>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row>
  </sheetData>
  <mergeCells count="15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7:D3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4153756.0</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3710812.0</v>
      </c>
      <c r="G6" s="24" t="n">
        <f>SUM('Z05_1 基本支出决算明细表'!G7)</f>
        <v>2391291.0</v>
      </c>
      <c r="H6" s="24" t="n">
        <f>SUM('Z05_1 基本支出决算明细表'!H7)</f>
        <v>842336.0</v>
      </c>
      <c r="I6" s="24" t="n">
        <f>SUM('Z05_1 基本支出决算明细表'!I7)</f>
        <v>0.0</v>
      </c>
      <c r="J6" s="24" t="n">
        <f>SUM('Z05_1 基本支出决算明细表'!J7)</f>
        <v>0.0</v>
      </c>
      <c r="K6" s="24" t="n">
        <f>SUM('Z05_1 基本支出决算明细表'!K7)</f>
        <v>477185.0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442944.0</v>
      </c>
      <c r="U6" s="24" t="n">
        <f>SUM('Z05_1 基本支出决算明细表'!U7)</f>
        <v>129089.96</v>
      </c>
      <c r="V6" s="24" t="n">
        <f>SUM('Z05_1 基本支出决算明细表'!V7)</f>
        <v>6105.0</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6900.0</v>
      </c>
      <c r="AB6" s="24" t="n">
        <f>SUM('Z05_1 基本支出决算明细表'!AB7)</f>
        <v>0.0</v>
      </c>
      <c r="AC6" s="24" t="n">
        <f>SUM('Z05_1 基本支出决算明细表'!AC7)</f>
        <v>0.0</v>
      </c>
      <c r="AD6" s="24" t="n">
        <f>SUM('Z05_1 基本支出决算明细表'!AD7)</f>
        <v>128905.67</v>
      </c>
      <c r="AE6" s="24" t="n">
        <f>SUM('Z05_1 基本支出决算明细表'!AE7)</f>
        <v>0.0</v>
      </c>
      <c r="AF6" s="24" t="n">
        <f>SUM('Z05_1 基本支出决算明细表'!AF7)</f>
        <v>23880.0</v>
      </c>
      <c r="AG6" s="24" t="n">
        <f>SUM('Z05_1 基本支出决算明细表'!AG7)</f>
        <v>0.0</v>
      </c>
      <c r="AH6" s="24" t="n">
        <f>SUM('Z05_1 基本支出决算明细表'!AH7)</f>
        <v>0.0</v>
      </c>
      <c r="AI6" s="24" t="n">
        <f>SUM('Z05_1 基本支出决算明细表'!AI7)</f>
        <v>0.0</v>
      </c>
      <c r="AJ6" s="24" t="n">
        <f>SUM('Z05_1 基本支出决算明细表'!AJ7)</f>
        <v>500.0</v>
      </c>
      <c r="AK6" s="24" t="n">
        <f>SUM('Z05_1 基本支出决算明细表'!AK7)</f>
        <v>0.0</v>
      </c>
      <c r="AL6" s="24" t="n">
        <f>SUM('Z05_1 基本支出决算明细表'!AL7)</f>
        <v>0.0</v>
      </c>
      <c r="AM6" s="24" t="n">
        <f>SUM('Z05_1 基本支出决算明细表'!AM7)</f>
        <v>0.0</v>
      </c>
      <c r="AN6" s="24" t="n">
        <f>SUM('Z05_1 基本支出决算明细表'!AN7)</f>
        <v>36009.37</v>
      </c>
      <c r="AO6" s="24" t="n">
        <f>SUM('Z05_1 基本支出决算明细表'!AO7)</f>
        <v>2000.0</v>
      </c>
      <c r="AP6" s="24" t="n">
        <f>SUM('Z05_1 基本支出决算明细表'!AP7)</f>
        <v>99751.0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9803.0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2012901</t>
        </is>
      </c>
      <c r="B7" s="174"/>
      <c r="C7" s="174"/>
      <c r="D7" s="30" t="inlineStr">
        <is>
          <t>行政运行</t>
        </is>
      </c>
      <c r="E7" s="24" t="n">
        <v>3810563.0</v>
      </c>
      <c r="F7" s="24" t="n">
        <v>3710812.0</v>
      </c>
      <c r="G7" s="24" t="n">
        <v>2391291.0</v>
      </c>
      <c r="H7" s="24" t="n">
        <v>842336.0</v>
      </c>
      <c r="I7" s="24" t="n">
        <v>0.0</v>
      </c>
      <c r="J7" s="24" t="n">
        <v>0.0</v>
      </c>
      <c r="K7" s="24" t="n">
        <v>477185.0</v>
      </c>
      <c r="L7" s="24" t="n">
        <v>0.0</v>
      </c>
      <c r="M7" s="24" t="n">
        <v>0.0</v>
      </c>
      <c r="N7" s="24" t="n">
        <v>0.0</v>
      </c>
      <c r="O7" s="24" t="n">
        <v>0.0</v>
      </c>
      <c r="P7" s="24" t="n">
        <v>0.0</v>
      </c>
      <c r="Q7" s="24" t="n">
        <v>0.0</v>
      </c>
      <c r="R7" s="24" t="n">
        <v>0.0</v>
      </c>
      <c r="S7" s="24" t="n">
        <v>0.0</v>
      </c>
      <c r="T7" s="24" t="n">
        <v>99751.0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99751.0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2100101</t>
        </is>
      </c>
      <c r="B8" s="174"/>
      <c r="C8" s="174"/>
      <c r="D8" s="30" t="inlineStr">
        <is>
          <t>行政运行</t>
        </is>
      </c>
      <c r="E8" s="24" t="n">
        <v>107479.0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107479.0</v>
      </c>
      <c r="U8" s="24" t="n">
        <v>49721.0</v>
      </c>
      <c r="V8" s="24" t="n">
        <v>1125.0</v>
      </c>
      <c r="W8" s="24" t="n">
        <v>0.0</v>
      </c>
      <c r="X8" s="24" t="n">
        <v>0.0</v>
      </c>
      <c r="Y8" s="24" t="n">
        <v>0.0</v>
      </c>
      <c r="Z8" s="24" t="n">
        <v>0.0</v>
      </c>
      <c r="AA8" s="24" t="n">
        <v>5000.0</v>
      </c>
      <c r="AB8" s="24" t="n">
        <v>0.0</v>
      </c>
      <c r="AC8" s="24" t="n">
        <v>0.0</v>
      </c>
      <c r="AD8" s="24" t="n">
        <v>34257.0</v>
      </c>
      <c r="AE8" s="24" t="n">
        <v>0.0</v>
      </c>
      <c r="AF8" s="24" t="n">
        <v>0.0</v>
      </c>
      <c r="AG8" s="24" t="n">
        <v>0.0</v>
      </c>
      <c r="AH8" s="24" t="n">
        <v>0.0</v>
      </c>
      <c r="AI8" s="24" t="n">
        <v>0.0</v>
      </c>
      <c r="AJ8" s="24" t="n">
        <v>500.0</v>
      </c>
      <c r="AK8" s="24" t="n">
        <v>0.0</v>
      </c>
      <c r="AL8" s="24" t="n">
        <v>0.0</v>
      </c>
      <c r="AM8" s="24" t="n">
        <v>0.0</v>
      </c>
      <c r="AN8" s="24" t="n">
        <v>14876.0</v>
      </c>
      <c r="AO8" s="24" t="n">
        <v>2000.0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2130101</t>
        </is>
      </c>
      <c r="B9" s="174"/>
      <c r="C9" s="174"/>
      <c r="D9" s="30" t="inlineStr">
        <is>
          <t>行政运行</t>
        </is>
      </c>
      <c r="E9" s="24" t="n">
        <v>118351.15</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118351.15</v>
      </c>
      <c r="U9" s="24" t="n">
        <v>34429.0</v>
      </c>
      <c r="V9" s="24" t="n">
        <v>4980.0</v>
      </c>
      <c r="W9" s="24" t="n">
        <v>0.0</v>
      </c>
      <c r="X9" s="24" t="n">
        <v>0.0</v>
      </c>
      <c r="Y9" s="24" t="n">
        <v>0.0</v>
      </c>
      <c r="Z9" s="24" t="n">
        <v>0.0</v>
      </c>
      <c r="AA9" s="24" t="n">
        <v>400.0</v>
      </c>
      <c r="AB9" s="24" t="n">
        <v>0.0</v>
      </c>
      <c r="AC9" s="24" t="n">
        <v>0.0</v>
      </c>
      <c r="AD9" s="24" t="n">
        <v>44918.78</v>
      </c>
      <c r="AE9" s="24" t="n">
        <v>0.0</v>
      </c>
      <c r="AF9" s="24" t="n">
        <v>14990.0</v>
      </c>
      <c r="AG9" s="24" t="n">
        <v>0.0</v>
      </c>
      <c r="AH9" s="24" t="n">
        <v>0.0</v>
      </c>
      <c r="AI9" s="24" t="n">
        <v>0.0</v>
      </c>
      <c r="AJ9" s="24" t="n">
        <v>0.0</v>
      </c>
      <c r="AK9" s="24" t="n">
        <v>0.0</v>
      </c>
      <c r="AL9" s="24" t="n">
        <v>0.0</v>
      </c>
      <c r="AM9" s="24" t="n">
        <v>0.0</v>
      </c>
      <c r="AN9" s="24" t="n">
        <v>18633.37</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2240101</t>
        </is>
      </c>
      <c r="B10" s="174"/>
      <c r="C10" s="174"/>
      <c r="D10" s="30" t="inlineStr">
        <is>
          <t>行政运行</t>
        </is>
      </c>
      <c r="E10" s="24" t="n">
        <v>95490.86</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95490.86</v>
      </c>
      <c r="U10" s="24" t="n">
        <v>39941.96</v>
      </c>
      <c r="V10" s="24" t="n">
        <v>0.0</v>
      </c>
      <c r="W10" s="24" t="n">
        <v>0.0</v>
      </c>
      <c r="X10" s="24" t="n">
        <v>0.0</v>
      </c>
      <c r="Y10" s="24" t="n">
        <v>0.0</v>
      </c>
      <c r="Z10" s="24" t="n">
        <v>0.0</v>
      </c>
      <c r="AA10" s="24" t="n">
        <v>1500.0</v>
      </c>
      <c r="AB10" s="24" t="n">
        <v>0.0</v>
      </c>
      <c r="AC10" s="24" t="n">
        <v>0.0</v>
      </c>
      <c r="AD10" s="24" t="n">
        <v>32855.9</v>
      </c>
      <c r="AE10" s="24" t="n">
        <v>0.0</v>
      </c>
      <c r="AF10" s="24" t="n">
        <v>8890.0</v>
      </c>
      <c r="AG10" s="24" t="n">
        <v>0.0</v>
      </c>
      <c r="AH10" s="24" t="n">
        <v>0.0</v>
      </c>
      <c r="AI10" s="24" t="n">
        <v>0.0</v>
      </c>
      <c r="AJ10" s="24" t="n">
        <v>0.0</v>
      </c>
      <c r="AK10" s="24" t="n">
        <v>0.0</v>
      </c>
      <c r="AL10" s="24" t="n">
        <v>0.0</v>
      </c>
      <c r="AM10" s="24" t="n">
        <v>0.0</v>
      </c>
      <c r="AN10" s="24" t="n">
        <v>2500.0</v>
      </c>
      <c r="AO10" s="24" t="n">
        <v>0.0</v>
      </c>
      <c r="AP10" s="24" t="n">
        <v>0.0</v>
      </c>
      <c r="AQ10" s="24" t="n">
        <v>0.0</v>
      </c>
      <c r="AR10" s="24" t="n">
        <v>0.0</v>
      </c>
      <c r="AS10" s="24" t="n">
        <v>0.0</v>
      </c>
      <c r="AT10" s="24" t="n">
        <v>0.0</v>
      </c>
      <c r="AU10" s="24" t="n">
        <v>9803.0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v>0.0</v>
      </c>
      <c r="DF10" s="24" t="n">
        <v>0.0</v>
      </c>
      <c r="DG10" s="24" t="n">
        <v>0.0</v>
      </c>
      <c r="DH10" s="24" t="n">
        <v>0.0</v>
      </c>
      <c r="DI10" s="24" t="n">
        <v>0.0</v>
      </c>
      <c r="DJ10" s="26" t="n">
        <v>0.0</v>
      </c>
    </row>
    <row r="11" customHeight="true" ht="15.0">
      <c r="A11" s="172" t="inlineStr">
        <is>
          <t>2240201</t>
        </is>
      </c>
      <c r="B11" s="174"/>
      <c r="C11" s="174"/>
      <c r="D11" s="30" t="inlineStr">
        <is>
          <t>行政运行</t>
        </is>
      </c>
      <c r="E11" s="24" t="n">
        <f>'Z05_1 基本支出决算明细表'!F11 + 'Z05_1 基本支出决算明细表'!T11 + 'Z05_1 基本支出决算明细表'!AV11 + 'Z05_1 基本支出决算明细表'!BI11 + 'Z05_1 基本支出决算明细表'!CA11 + 'Z05_1 基本支出决算明细表'!CU11 + 'Z05_1 基本支出决算明细表'!DE11</f>
        <v>21871.99</v>
      </c>
      <c r="F11" s="24" t="n">
        <f>('Z05_1 基本支出决算明细表'!G11+'Z05_1 基本支出决算明细表'!H11+'Z05_1 基本支出决算明细表'!I11+'Z05_1 基本支出决算明细表'!J11+'Z05_1 基本支出决算明细表'!K11+'Z05_1 基本支出决算明细表'!L11+'Z05_1 基本支出决算明细表'!M11+'Z05_1 基本支出决算明细表'!N11+'Z05_1 基本支出决算明细表'!O11+'Z05_1 基本支出决算明细表'!P11+'Z05_1 基本支出决算明细表'!Q11+'Z05_1 基本支出决算明细表'!R11+'Z05_1 基本支出决算明细表'!S11)</f>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f>('Z05_1 基本支出决算明细表'!U11+'Z05_1 基本支出决算明细表'!V11+'Z05_1 基本支出决算明细表'!W11+'Z05_1 基本支出决算明细表'!X11+'Z05_1 基本支出决算明细表'!Y11+'Z05_1 基本支出决算明细表'!Z11+'Z05_1 基本支出决算明细表'!AA11+'Z05_1 基本支出决算明细表'!AB11+'Z05_1 基本支出决算明细表'!AC11+'Z05_1 基本支出决算明细表'!AD11+'Z05_1 基本支出决算明细表'!AE11+'Z05_1 基本支出决算明细表'!AF11+'Z05_1 基本支出决算明细表'!AG11+'Z05_1 基本支出决算明细表'!AH11+'Z05_1 基本支出决算明细表'!AI11+'Z05_1 基本支出决算明细表'!AJ11+'Z05_1 基本支出决算明细表'!AK11+'Z05_1 基本支出决算明细表'!AL11+'Z05_1 基本支出决算明细表'!AM11+'Z05_1 基本支出决算明细表'!AN11+'Z05_1 基本支出决算明细表'!AO11+'Z05_1 基本支出决算明细表'!AP11+'Z05_1 基本支出决算明细表'!AQ11+'Z05_1 基本支出决算明细表'!AR11+'Z05_1 基本支出决算明细表'!AS11+'Z05_1 基本支出决算明细表'!AT11+'Z05_1 基本支出决算明细表'!AU11)</f>
        <v>21871.99</v>
      </c>
      <c r="U11" s="24" t="n">
        <v>4998.0</v>
      </c>
      <c r="V11" s="24" t="n">
        <v>0.0</v>
      </c>
      <c r="W11" s="24" t="n">
        <v>0.0</v>
      </c>
      <c r="X11" s="24" t="n">
        <v>0.0</v>
      </c>
      <c r="Y11" s="24" t="n">
        <v>0.0</v>
      </c>
      <c r="Z11" s="24" t="n">
        <v>0.0</v>
      </c>
      <c r="AA11" s="24" t="n">
        <v>0.0</v>
      </c>
      <c r="AB11" s="24" t="n">
        <v>0.0</v>
      </c>
      <c r="AC11" s="24" t="n">
        <v>0.0</v>
      </c>
      <c r="AD11" s="24" t="n">
        <v>16873.99</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f>('Z05_1 基本支出决算明细表'!AW11+'Z05_1 基本支出决算明细表'!AX11+'Z05_1 基本支出决算明细表'!AY11+'Z05_1 基本支出决算明细表'!AZ11+'Z05_1 基本支出决算明细表'!BA11+'Z05_1 基本支出决算明细表'!BB11+'Z05_1 基本支出决算明细表'!BC11+'Z05_1 基本支出决算明细表'!BD11+'Z05_1 基本支出决算明细表'!BE11+'Z05_1 基本支出决算明细表'!BF11+'Z05_1 基本支出决算明细表'!BG11+'Z05_1 基本支出决算明细表'!BH11)</f>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f>('Z05_1 基本支出决算明细表'!BJ11+'Z05_1 基本支出决算明细表'!BK11+'Z05_1 基本支出决算明细表'!BL11+'Z05_1 基本支出决算明细表'!BM11)</f>
        <v>0.0</v>
      </c>
      <c r="BJ11" s="24" t="n">
        <v>0.0</v>
      </c>
      <c r="BK11" s="24" t="n">
        <v>0.0</v>
      </c>
      <c r="BL11" s="24" t="n">
        <v>0.0</v>
      </c>
      <c r="BM11" s="24"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f>('Z05_1 基本支出决算明细表'!CB11+'Z05_1 基本支出决算明细表'!CC11+'Z05_1 基本支出决算明细表'!CD11+'Z05_1 基本支出决算明细表'!CE11+'Z05_1 基本支出决算明细表'!CF11+'Z05_1 基本支出决算明细表'!CG11+'Z05_1 基本支出决算明细表'!CH11+'Z05_1 基本支出决算明细表'!CI11+'Z05_1 基本支出决算明细表'!CJ11+'Z05_1 基本支出决算明细表'!CK11+'Z05_1 基本支出决算明细表'!CL11+'Z05_1 基本支出决算明细表'!CM11+'Z05_1 基本支出决算明细表'!CN11+'Z05_1 基本支出决算明细表'!CO11+'Z05_1 基本支出决算明细表'!CP11+'Z05_1 基本支出决算明细表'!CQ11)</f>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8" t="inlineStr">
        <is>
          <t>一</t>
        </is>
      </c>
      <c r="CS11" s="28" t="inlineStr">
        <is>
          <t>一</t>
        </is>
      </c>
      <c r="CT11" s="28" t="inlineStr">
        <is>
          <t>一</t>
        </is>
      </c>
      <c r="CU11" s="24" t="n">
        <f>('Z05_1 基本支出决算明细表'!CV11+'Z05_1 基本支出决算明细表'!CW11+'Z05_1 基本支出决算明细表'!CX11+'Z05_1 基本支出决算明细表'!CY11+'Z05_1 基本支出决算明细表'!CZ11)</f>
        <v>0.0</v>
      </c>
      <c r="CV11" s="24" t="n">
        <v>0.0</v>
      </c>
      <c r="CW11" s="24" t="n">
        <v>0.0</v>
      </c>
      <c r="CX11" s="24" t="n">
        <v>0.0</v>
      </c>
      <c r="CY11" s="24" t="n">
        <v>0.0</v>
      </c>
      <c r="CZ11" s="24" t="n">
        <v>0.0</v>
      </c>
      <c r="DA11" s="28" t="inlineStr">
        <is>
          <t>一</t>
        </is>
      </c>
      <c r="DB11" s="28" t="inlineStr">
        <is>
          <t>一</t>
        </is>
      </c>
      <c r="DC11" s="28" t="inlineStr">
        <is>
          <t>一</t>
        </is>
      </c>
      <c r="DD11" s="28" t="inlineStr">
        <is>
          <t>一</t>
        </is>
      </c>
      <c r="DE11" s="24" t="n">
        <f>('Z05_1 基本支出决算明细表'!DF11+'Z05_1 基本支出决算明细表'!DG11+'Z05_1 基本支出决算明细表'!DH11+'Z05_1 基本支出决算明细表'!DI11+'Z05_1 基本支出决算明细表'!DJ11)</f>
        <v>0.0</v>
      </c>
      <c r="DF11" s="24" t="n">
        <v>0.0</v>
      </c>
      <c r="DG11" s="24" t="n">
        <v>0.0</v>
      </c>
      <c r="DH11" s="24" t="n">
        <v>0.0</v>
      </c>
      <c r="DI11" s="24" t="n">
        <v>0.0</v>
      </c>
      <c r="DJ11" s="26"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1.236535767E7</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7482.88</v>
      </c>
      <c r="M6" s="24" t="n">
        <f>SUM('Z05_2 项目支出决算明细表'!M7)</f>
        <v>0.0</v>
      </c>
      <c r="N6" s="24" t="n">
        <f>SUM('Z05_2 项目支出决算明细表'!N7)</f>
        <v>0.0</v>
      </c>
      <c r="O6" s="24" t="n">
        <f>SUM('Z05_2 项目支出决算明细表'!O7)</f>
        <v>0.0</v>
      </c>
      <c r="P6" s="24" t="n">
        <f>SUM('Z05_2 项目支出决算明细表'!P7)</f>
        <v>7482.88</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6660665.11</v>
      </c>
      <c r="AA6" s="24" t="n">
        <f>SUM('Z05_2 项目支出决算明细表'!AA7)</f>
        <v>125883.72</v>
      </c>
      <c r="AB6" s="24" t="n">
        <f>SUM('Z05_2 项目支出决算明细表'!AB7)</f>
        <v>414647.0</v>
      </c>
      <c r="AC6" s="24" t="n">
        <f>SUM('Z05_2 项目支出决算明细表'!AC7)</f>
        <v>0.0</v>
      </c>
      <c r="AD6" s="24" t="n">
        <f>SUM('Z05_2 项目支出决算明细表'!AD7)</f>
        <v>0.0</v>
      </c>
      <c r="AE6" s="24" t="n">
        <f>SUM('Z05_2 项目支出决算明细表'!AE7)</f>
        <v>0.0</v>
      </c>
      <c r="AF6" s="24" t="n">
        <f>SUM('Z05_2 项目支出决算明细表'!AF7)</f>
        <v>6170.0</v>
      </c>
      <c r="AG6" s="24" t="n">
        <f>SUM('Z05_2 项目支出决算明细表'!AG7)</f>
        <v>7000.0</v>
      </c>
      <c r="AH6" s="24" t="n">
        <f>SUM('Z05_2 项目支出决算明细表'!AH7)</f>
        <v>0.0</v>
      </c>
      <c r="AI6" s="24" t="n">
        <f>SUM('Z05_2 项目支出决算明细表'!AI7)</f>
        <v>0.0</v>
      </c>
      <c r="AJ6" s="24" t="n">
        <f>SUM('Z05_2 项目支出决算明细表'!AJ7)</f>
        <v>24175.5</v>
      </c>
      <c r="AK6" s="24" t="n">
        <f>SUM('Z05_2 项目支出决算明细表'!AK7)</f>
        <v>0.0</v>
      </c>
      <c r="AL6" s="24" t="n">
        <f>SUM('Z05_2 项目支出决算明细表'!AL7)</f>
        <v>110000.0</v>
      </c>
      <c r="AM6" s="24" t="n">
        <f>SUM('Z05_2 项目支出决算明细表'!AM7)</f>
        <v>271905.0</v>
      </c>
      <c r="AN6" s="24" t="n">
        <f>SUM('Z05_2 项目支出决算明细表'!AN7)</f>
        <v>0.0</v>
      </c>
      <c r="AO6" s="24" t="n">
        <f>SUM('Z05_2 项目支出决算明细表'!AO7)</f>
        <v>113061.5</v>
      </c>
      <c r="AP6" s="24" t="n">
        <f>SUM('Z05_2 项目支出决算明细表'!AP7)</f>
        <v>0.0</v>
      </c>
      <c r="AQ6" s="24" t="n">
        <f>SUM('Z05_2 项目支出决算明细表'!AQ7)</f>
        <v>818305.65</v>
      </c>
      <c r="AR6" s="24" t="n">
        <f>SUM('Z05_2 项目支出决算明细表'!AR7)</f>
        <v>0.0</v>
      </c>
      <c r="AS6" s="24" t="n">
        <f>SUM('Z05_2 项目支出决算明细表'!AS7)</f>
        <v>0.0</v>
      </c>
      <c r="AT6" s="24" t="n">
        <f>SUM('Z05_2 项目支出决算明细表'!AT7)</f>
        <v>0.0</v>
      </c>
      <c r="AU6" s="24" t="n">
        <f>SUM('Z05_2 项目支出决算明细表'!AU7)</f>
        <v>3605615.98</v>
      </c>
      <c r="AV6" s="24" t="n">
        <f>SUM('Z05_2 项目支出决算明细表'!AV7)</f>
        <v>0.0</v>
      </c>
      <c r="AW6" s="24" t="n">
        <f>SUM('Z05_2 项目支出决算明细表'!AW7)</f>
        <v>0.0</v>
      </c>
      <c r="AX6" s="24" t="n">
        <f>SUM('Z05_2 项目支出决算明细表'!AX7)</f>
        <v>0.0</v>
      </c>
      <c r="AY6" s="24" t="n">
        <f>SUM('Z05_2 项目支出决算明细表'!AY7)</f>
        <v>4200.0</v>
      </c>
      <c r="AZ6" s="24" t="n">
        <f>SUM('Z05_2 项目支出决算明细表'!AZ7)</f>
        <v>0.0</v>
      </c>
      <c r="BA6" s="24" t="n">
        <f>SUM('Z05_2 项目支出决算明细表'!BA7)</f>
        <v>1159700.76</v>
      </c>
      <c r="BB6" s="24" t="n">
        <f>SUM('Z05_2 项目支出决算明细表'!BB7)</f>
        <v>1537376.42</v>
      </c>
      <c r="BC6" s="24" t="n">
        <f>SUM('Z05_2 项目支出决算明细表'!BC7)</f>
        <v>0.0</v>
      </c>
      <c r="BD6" s="24" t="n">
        <f>SUM('Z05_2 项目支出决算明细表'!BD7)</f>
        <v>0.0</v>
      </c>
      <c r="BE6" s="24" t="n">
        <f>SUM('Z05_2 项目支出决算明细表'!BE7)</f>
        <v>182116.0</v>
      </c>
      <c r="BF6" s="24" t="n">
        <f>SUM('Z05_2 项目支出决算明细表'!BF7)</f>
        <v>0.0</v>
      </c>
      <c r="BG6" s="24" t="n">
        <f>SUM('Z05_2 项目支出决算明细表'!BG7)</f>
        <v>672382.0</v>
      </c>
      <c r="BH6" s="24" t="n">
        <f>SUM('Z05_2 项目支出决算明细表'!BH7)</f>
        <v>360050.0</v>
      </c>
      <c r="BI6" s="24" t="n">
        <f>SUM('Z05_2 项目支出决算明细表'!BI7)</f>
        <v>0.0</v>
      </c>
      <c r="BJ6" s="24" t="n">
        <f>SUM('Z05_2 项目支出决算明细表'!BJ7)</f>
        <v>14600.0</v>
      </c>
      <c r="BK6" s="24" t="n">
        <f>SUM('Z05_2 项目支出决算明细表'!BK7)</f>
        <v>11200.0</v>
      </c>
      <c r="BL6" s="24" t="n">
        <f>SUM('Z05_2 项目支出决算明细表'!BL7)</f>
        <v>33500.0</v>
      </c>
      <c r="BM6" s="24" t="n">
        <f>SUM('Z05_2 项目支出决算明细表'!BM7)</f>
        <v>45523.42</v>
      </c>
      <c r="BN6" s="24" t="n">
        <f>SUM('Z05_2 项目支出决算明细表'!BN7)</f>
        <v>218005.0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867603.85</v>
      </c>
      <c r="BU6" s="24" t="n">
        <f>SUM('Z05_2 项目支出决算明细表'!BU7)</f>
        <v>0.0</v>
      </c>
      <c r="BV6" s="24" t="n">
        <f>SUM('Z05_2 项目支出决算明细表'!BV7)</f>
        <v>0.0</v>
      </c>
      <c r="BW6" s="24" t="n">
        <f>SUM('Z05_2 项目支出决算明细表'!BW7)</f>
        <v>0.0</v>
      </c>
      <c r="BX6" s="24" t="n">
        <f>SUM('Z05_2 项目支出决算明细表'!BX7)</f>
        <v>867603.85</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1218229.41</v>
      </c>
      <c r="CH6" s="24" t="n">
        <f>SUM('Z05_2 项目支出决算明细表'!CH7)</f>
        <v>0.0</v>
      </c>
      <c r="CI6" s="24" t="n">
        <f>SUM('Z05_2 项目支出决算明细表'!CI7)</f>
        <v>0.0</v>
      </c>
      <c r="CJ6" s="24" t="n">
        <f>SUM('Z05_2 项目支出决算明细表'!CJ7)</f>
        <v>0.0</v>
      </c>
      <c r="CK6" s="24" t="n">
        <f>SUM('Z05_2 项目支出决算明细表'!CK7)</f>
        <v>1073223.62</v>
      </c>
      <c r="CL6" s="24" t="n">
        <f>SUM('Z05_2 项目支出决算明细表'!CL7)</f>
        <v>50000.0</v>
      </c>
      <c r="CM6" s="24" t="n">
        <f>SUM('Z05_2 项目支出决算明细表'!CM7)</f>
        <v>0.0</v>
      </c>
      <c r="CN6" s="24" t="n">
        <f>SUM('Z05_2 项目支出决算明细表'!CN7)</f>
        <v>85005.79</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10000.0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2074000.0</v>
      </c>
      <c r="DB6" s="24" t="n">
        <f>SUM('Z05_2 项目支出决算明细表'!DB7)</f>
        <v>0.0</v>
      </c>
      <c r="DC6" s="24" t="n">
        <f>SUM('Z05_2 项目支出决算明细表'!DC7)</f>
        <v>0.0</v>
      </c>
      <c r="DD6" s="24" t="n">
        <f>SUM('Z05_2 项目支出决算明细表'!DD7)</f>
        <v>1964000.0</v>
      </c>
      <c r="DE6" s="24" t="n">
        <f>SUM('Z05_2 项目支出决算明细表'!DE7)</f>
        <v>0.0</v>
      </c>
      <c r="DF6" s="24" t="n">
        <f>SUM('Z05_2 项目支出决算明细表'!DF7)</f>
        <v>110000.0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2070199</t>
        </is>
      </c>
      <c r="B7" s="174"/>
      <c r="C7" s="174"/>
      <c r="D7" s="172" t="inlineStr">
        <is>
          <t>文化和旅游支出</t>
        </is>
      </c>
      <c r="E7" s="172"/>
      <c r="F7" s="172" t="inlineStr">
        <is>
          <t>特定目标类</t>
        </is>
      </c>
      <c r="G7" s="172" t="inlineStr">
        <is>
          <t>文化事业项目</t>
        </is>
      </c>
      <c r="H7" s="172"/>
      <c r="I7" s="172" t="inlineStr">
        <is>
          <t>非基建项目</t>
        </is>
      </c>
      <c r="J7" s="200" t="inlineStr">
        <is>
          <t>否</t>
        </is>
      </c>
      <c r="K7" s="24" t="n">
        <v>286170.0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286170.0</v>
      </c>
      <c r="AA7" s="24" t="n">
        <v>0.0</v>
      </c>
      <c r="AB7" s="24" t="n">
        <v>0.0</v>
      </c>
      <c r="AC7" s="24" t="n">
        <v>0.0</v>
      </c>
      <c r="AD7" s="24" t="n">
        <v>0.0</v>
      </c>
      <c r="AE7" s="24" t="n">
        <v>0.0</v>
      </c>
      <c r="AF7" s="24" t="n">
        <v>6170.0</v>
      </c>
      <c r="AG7" s="24" t="n">
        <v>0.0</v>
      </c>
      <c r="AH7" s="24" t="n">
        <v>0.0</v>
      </c>
      <c r="AI7" s="24" t="n">
        <v>0.0</v>
      </c>
      <c r="AJ7" s="24" t="n">
        <v>0.0</v>
      </c>
      <c r="AK7" s="24" t="n">
        <v>0.0</v>
      </c>
      <c r="AL7" s="24" t="n">
        <v>0.0</v>
      </c>
      <c r="AM7" s="24" t="n">
        <v>0.0</v>
      </c>
      <c r="AN7" s="24" t="n">
        <v>0.0</v>
      </c>
      <c r="AO7" s="24" t="n">
        <v>0.0</v>
      </c>
      <c r="AP7" s="24" t="n">
        <v>0.0</v>
      </c>
      <c r="AQ7" s="24" t="n">
        <v>90000.0</v>
      </c>
      <c r="AR7" s="24" t="n">
        <v>0.0</v>
      </c>
      <c r="AS7" s="24" t="n">
        <v>0.0</v>
      </c>
      <c r="AT7" s="24" t="n">
        <v>0.0</v>
      </c>
      <c r="AU7" s="24" t="n">
        <v>190000.0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2080999</t>
        </is>
      </c>
      <c r="B8" s="174"/>
      <c r="C8" s="174"/>
      <c r="D8" s="172" t="inlineStr">
        <is>
          <t>退役安置支出</t>
        </is>
      </c>
      <c r="E8" s="172"/>
      <c r="F8" s="172" t="inlineStr">
        <is>
          <t>特定目标类</t>
        </is>
      </c>
      <c r="G8" s="172" t="inlineStr">
        <is>
          <t>区级退役军人服务中心阵地建设</t>
        </is>
      </c>
      <c r="H8" s="172"/>
      <c r="I8" s="172" t="inlineStr">
        <is>
          <t>非基建项目</t>
        </is>
      </c>
      <c r="J8" s="200" t="inlineStr">
        <is>
          <t>否</t>
        </is>
      </c>
      <c r="K8" s="24" t="n">
        <v>93418.42</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79741.0</v>
      </c>
      <c r="AA8" s="24" t="n">
        <v>60000.0</v>
      </c>
      <c r="AB8" s="24" t="n">
        <v>19741.0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13677.42</v>
      </c>
      <c r="BC8" s="24" t="n">
        <v>0.0</v>
      </c>
      <c r="BD8" s="24" t="n">
        <v>0.0</v>
      </c>
      <c r="BE8" s="24" t="n">
        <v>0.0</v>
      </c>
      <c r="BF8" s="24" t="n">
        <v>0.0</v>
      </c>
      <c r="BG8" s="24" t="n">
        <v>0.0</v>
      </c>
      <c r="BH8" s="24" t="n">
        <v>0.0</v>
      </c>
      <c r="BI8" s="24" t="n">
        <v>0.0</v>
      </c>
      <c r="BJ8" s="24" t="n">
        <v>0.0</v>
      </c>
      <c r="BK8" s="24" t="n">
        <v>0.0</v>
      </c>
      <c r="BL8" s="24" t="n">
        <v>0.0</v>
      </c>
      <c r="BM8" s="24" t="n">
        <v>13677.42</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2081099</t>
        </is>
      </c>
      <c r="B9" s="174"/>
      <c r="C9" s="174"/>
      <c r="D9" s="172" t="inlineStr">
        <is>
          <t>社会福利支出</t>
        </is>
      </c>
      <c r="E9" s="172"/>
      <c r="F9" s="172" t="inlineStr">
        <is>
          <t>特定目标类</t>
        </is>
      </c>
      <c r="G9" s="172" t="inlineStr">
        <is>
          <t>民政项目</t>
        </is>
      </c>
      <c r="H9" s="172"/>
      <c r="I9" s="172" t="inlineStr">
        <is>
          <t>非基建项目</t>
        </is>
      </c>
      <c r="J9" s="200" t="inlineStr">
        <is>
          <t>否</t>
        </is>
      </c>
      <c r="K9" s="24" t="n">
        <v>1036473.24</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740772.24</v>
      </c>
      <c r="AA9" s="24" t="n">
        <v>50000.0</v>
      </c>
      <c r="AB9" s="24" t="n">
        <v>82520.0</v>
      </c>
      <c r="AC9" s="24" t="n">
        <v>0.0</v>
      </c>
      <c r="AD9" s="24" t="n">
        <v>0.0</v>
      </c>
      <c r="AE9" s="24" t="n">
        <v>0.0</v>
      </c>
      <c r="AF9" s="24" t="n">
        <v>0.0</v>
      </c>
      <c r="AG9" s="24" t="n">
        <v>7000.0</v>
      </c>
      <c r="AH9" s="24" t="n">
        <v>0.0</v>
      </c>
      <c r="AI9" s="24" t="n">
        <v>0.0</v>
      </c>
      <c r="AJ9" s="24" t="n">
        <v>0.0</v>
      </c>
      <c r="AK9" s="24" t="n">
        <v>0.0</v>
      </c>
      <c r="AL9" s="24" t="n">
        <v>0.0</v>
      </c>
      <c r="AM9" s="24" t="n">
        <v>0.0</v>
      </c>
      <c r="AN9" s="24" t="n">
        <v>0.0</v>
      </c>
      <c r="AO9" s="24" t="n">
        <v>3760.0</v>
      </c>
      <c r="AP9" s="24" t="n">
        <v>0.0</v>
      </c>
      <c r="AQ9" s="24" t="n">
        <v>0.0</v>
      </c>
      <c r="AR9" s="24" t="n">
        <v>0.0</v>
      </c>
      <c r="AS9" s="24" t="n">
        <v>0.0</v>
      </c>
      <c r="AT9" s="24" t="n">
        <v>0.0</v>
      </c>
      <c r="AU9" s="24" t="n">
        <v>593292.24</v>
      </c>
      <c r="AV9" s="24" t="n">
        <v>0.0</v>
      </c>
      <c r="AW9" s="24" t="n">
        <v>0.0</v>
      </c>
      <c r="AX9" s="24" t="n">
        <v>0.0</v>
      </c>
      <c r="AY9" s="24" t="n">
        <v>4200.0</v>
      </c>
      <c r="AZ9" s="24" t="n">
        <v>0.0</v>
      </c>
      <c r="BA9" s="24" t="n">
        <v>0.0</v>
      </c>
      <c r="BB9" s="24" t="n">
        <v>295701.0</v>
      </c>
      <c r="BC9" s="24" t="n">
        <v>0.0</v>
      </c>
      <c r="BD9" s="24" t="n">
        <v>0.0</v>
      </c>
      <c r="BE9" s="24" t="n">
        <v>0.0</v>
      </c>
      <c r="BF9" s="24" t="n">
        <v>0.0</v>
      </c>
      <c r="BG9" s="24" t="n">
        <v>204100.0</v>
      </c>
      <c r="BH9" s="24" t="n">
        <v>18400.0</v>
      </c>
      <c r="BI9" s="24" t="n">
        <v>0.0</v>
      </c>
      <c r="BJ9" s="24" t="n">
        <v>0.0</v>
      </c>
      <c r="BK9" s="24" t="n">
        <v>0.0</v>
      </c>
      <c r="BL9" s="24" t="n">
        <v>0.0</v>
      </c>
      <c r="BM9" s="24" t="n">
        <v>10696.0</v>
      </c>
      <c r="BN9" s="24" t="n">
        <v>62505.0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2081199</t>
        </is>
      </c>
      <c r="B10" s="174"/>
      <c r="C10" s="174"/>
      <c r="D10" s="172" t="inlineStr">
        <is>
          <t>残疾人事业支出</t>
        </is>
      </c>
      <c r="E10" s="172"/>
      <c r="F10" s="172" t="inlineStr">
        <is>
          <t>特定目标类</t>
        </is>
      </c>
      <c r="G10" s="172" t="inlineStr">
        <is>
          <t>残联项目</t>
        </is>
      </c>
      <c r="H10" s="172"/>
      <c r="I10" s="172" t="inlineStr">
        <is>
          <t>非基建项目</t>
        </is>
      </c>
      <c r="J10" s="200" t="inlineStr">
        <is>
          <t>否</t>
        </is>
      </c>
      <c r="K10" s="24" t="n">
        <v>161670.0</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142570.0</v>
      </c>
      <c r="AA10" s="24" t="n">
        <v>0.0</v>
      </c>
      <c r="AB10" s="24" t="n">
        <v>47940.0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10000.0</v>
      </c>
      <c r="AR10" s="24" t="n">
        <v>0.0</v>
      </c>
      <c r="AS10" s="24" t="n">
        <v>0.0</v>
      </c>
      <c r="AT10" s="24" t="n">
        <v>0.0</v>
      </c>
      <c r="AU10" s="24" t="n">
        <v>84630.0</v>
      </c>
      <c r="AV10" s="24" t="n">
        <v>0.0</v>
      </c>
      <c r="AW10" s="24" t="n">
        <v>0.0</v>
      </c>
      <c r="AX10" s="24" t="n">
        <v>0.0</v>
      </c>
      <c r="AY10" s="24" t="n">
        <v>0.0</v>
      </c>
      <c r="AZ10" s="24" t="n">
        <v>0.0</v>
      </c>
      <c r="BA10" s="24" t="n">
        <v>0.0</v>
      </c>
      <c r="BB10" s="24" t="n">
        <v>19100.0</v>
      </c>
      <c r="BC10" s="24" t="n">
        <v>0.0</v>
      </c>
      <c r="BD10" s="24" t="n">
        <v>0.0</v>
      </c>
      <c r="BE10" s="24" t="n">
        <v>0.0</v>
      </c>
      <c r="BF10" s="24" t="n">
        <v>0.0</v>
      </c>
      <c r="BG10" s="24" t="n">
        <v>0.0</v>
      </c>
      <c r="BH10" s="24" t="n">
        <v>4500.0</v>
      </c>
      <c r="BI10" s="24" t="n">
        <v>0.0</v>
      </c>
      <c r="BJ10" s="24" t="n">
        <v>14600.0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2082502</t>
        </is>
      </c>
      <c r="B11" s="174"/>
      <c r="C11" s="174"/>
      <c r="D11" s="172" t="inlineStr">
        <is>
          <t>农村生活救助</t>
        </is>
      </c>
      <c r="E11" s="172"/>
      <c r="F11" s="172" t="inlineStr">
        <is>
          <t>特定目标类</t>
        </is>
      </c>
      <c r="G11" s="172" t="inlineStr">
        <is>
          <t>人口和家庭发展及公卫项目</t>
        </is>
      </c>
      <c r="H11" s="172"/>
      <c r="I11" s="172" t="inlineStr">
        <is>
          <t>非基建项目</t>
        </is>
      </c>
      <c r="J11" s="200" t="inlineStr">
        <is>
          <t>否</t>
        </is>
      </c>
      <c r="K11" s="24" t="n">
        <v>242582.0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242582.0</v>
      </c>
      <c r="BC11" s="24" t="n">
        <v>0.0</v>
      </c>
      <c r="BD11" s="24" t="n">
        <v>0.0</v>
      </c>
      <c r="BE11" s="24" t="n">
        <v>0.0</v>
      </c>
      <c r="BF11" s="24" t="n">
        <v>0.0</v>
      </c>
      <c r="BG11" s="24" t="n">
        <v>242582.0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2089999</t>
        </is>
      </c>
      <c r="B12" s="174"/>
      <c r="C12" s="174"/>
      <c r="D12" s="172" t="inlineStr">
        <is>
          <t>社会保障和就业支出</t>
        </is>
      </c>
      <c r="E12" s="172"/>
      <c r="F12" s="172" t="inlineStr">
        <is>
          <t>特定目标类</t>
        </is>
      </c>
      <c r="G12" s="172" t="inlineStr">
        <is>
          <t>八一、春节等重要节日走访慰问经费项目资金</t>
        </is>
      </c>
      <c r="H12" s="172"/>
      <c r="I12" s="172" t="inlineStr">
        <is>
          <t>非基建项目</t>
        </is>
      </c>
      <c r="J12" s="200" t="inlineStr">
        <is>
          <t>否</t>
        </is>
      </c>
      <c r="K12" s="24" t="n">
        <v>337150.0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337150.0</v>
      </c>
      <c r="BC12" s="24" t="n">
        <v>0.0</v>
      </c>
      <c r="BD12" s="24" t="n">
        <v>0.0</v>
      </c>
      <c r="BE12" s="24" t="n">
        <v>0.0</v>
      </c>
      <c r="BF12" s="24" t="n">
        <v>0.0</v>
      </c>
      <c r="BG12" s="24" t="n">
        <v>0.0</v>
      </c>
      <c r="BH12" s="24" t="n">
        <v>337150.0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2100409</t>
        </is>
      </c>
      <c r="B13" s="174"/>
      <c r="C13" s="174"/>
      <c r="D13" s="172" t="inlineStr">
        <is>
          <t>重大公共卫生服务</t>
        </is>
      </c>
      <c r="E13" s="172"/>
      <c r="F13" s="172" t="inlineStr">
        <is>
          <t>特定目标类</t>
        </is>
      </c>
      <c r="G13" s="172" t="inlineStr">
        <is>
          <t>新冠肺炎疫情防控项目</t>
        </is>
      </c>
      <c r="H13" s="172"/>
      <c r="I13" s="172" t="inlineStr">
        <is>
          <t>非基建项目</t>
        </is>
      </c>
      <c r="J13" s="200" t="inlineStr">
        <is>
          <t>否</t>
        </is>
      </c>
      <c r="K13" s="24" t="n">
        <v>356705.0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356705.0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210000.0</v>
      </c>
      <c r="AN13" s="24" t="n">
        <v>0.0</v>
      </c>
      <c r="AO13" s="24" t="n">
        <v>0.0</v>
      </c>
      <c r="AP13" s="24" t="n">
        <v>0.0</v>
      </c>
      <c r="AQ13" s="24" t="n">
        <v>0.0</v>
      </c>
      <c r="AR13" s="24" t="n">
        <v>0.0</v>
      </c>
      <c r="AS13" s="24" t="n">
        <v>0.0</v>
      </c>
      <c r="AT13" s="24" t="n">
        <v>0.0</v>
      </c>
      <c r="AU13" s="24" t="n">
        <v>146705.0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2100799</t>
        </is>
      </c>
      <c r="B14" s="174"/>
      <c r="C14" s="174"/>
      <c r="D14" s="172" t="inlineStr">
        <is>
          <t>计划生育事务支出</t>
        </is>
      </c>
      <c r="E14" s="172"/>
      <c r="F14" s="172" t="inlineStr">
        <is>
          <t>特定目标类</t>
        </is>
      </c>
      <c r="G14" s="172" t="inlineStr">
        <is>
          <t>人口和家庭发展及公卫项目</t>
        </is>
      </c>
      <c r="H14" s="172"/>
      <c r="I14" s="172" t="inlineStr">
        <is>
          <t>非基建项目</t>
        </is>
      </c>
      <c r="J14" s="200" t="inlineStr">
        <is>
          <t>否</t>
        </is>
      </c>
      <c r="K14" s="24" t="n">
        <v>517886.0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88920.0</v>
      </c>
      <c r="AA14" s="24" t="n">
        <v>0.0</v>
      </c>
      <c r="AB14" s="24" t="n">
        <v>39730.0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49190.0</v>
      </c>
      <c r="AV14" s="24" t="n">
        <v>0.0</v>
      </c>
      <c r="AW14" s="24" t="n">
        <v>0.0</v>
      </c>
      <c r="AX14" s="24" t="n">
        <v>0.0</v>
      </c>
      <c r="AY14" s="24" t="n">
        <v>0.0</v>
      </c>
      <c r="AZ14" s="24" t="n">
        <v>0.0</v>
      </c>
      <c r="BA14" s="24" t="n">
        <v>0.0</v>
      </c>
      <c r="BB14" s="24" t="n">
        <v>428966.0</v>
      </c>
      <c r="BC14" s="24" t="n">
        <v>0.0</v>
      </c>
      <c r="BD14" s="24" t="n">
        <v>0.0</v>
      </c>
      <c r="BE14" s="24" t="n">
        <v>182116.0</v>
      </c>
      <c r="BF14" s="24" t="n">
        <v>0.0</v>
      </c>
      <c r="BG14" s="24" t="n">
        <v>225700.0</v>
      </c>
      <c r="BH14" s="24" t="n">
        <v>0.0</v>
      </c>
      <c r="BI14" s="24" t="n">
        <v>0.0</v>
      </c>
      <c r="BJ14" s="24" t="n">
        <v>0.0</v>
      </c>
      <c r="BK14" s="24" t="n">
        <v>0.0</v>
      </c>
      <c r="BL14" s="24" t="n">
        <v>0.0</v>
      </c>
      <c r="BM14" s="24" t="n">
        <v>21150.0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2130122</t>
        </is>
      </c>
      <c r="B15" s="174"/>
      <c r="C15" s="174"/>
      <c r="D15" s="172" t="inlineStr">
        <is>
          <t>农业生产发展</t>
        </is>
      </c>
      <c r="E15" s="172"/>
      <c r="F15" s="172" t="inlineStr">
        <is>
          <t>特定目标类</t>
        </is>
      </c>
      <c r="G15" s="172" t="inlineStr">
        <is>
          <t>2023年中央集中育秧等稻油生产发展资金</t>
        </is>
      </c>
      <c r="H15" s="172"/>
      <c r="I15" s="172" t="inlineStr">
        <is>
          <t>非基建项目</t>
        </is>
      </c>
      <c r="J15" s="200" t="inlineStr">
        <is>
          <t>否</t>
        </is>
      </c>
      <c r="K15" s="24" t="n">
        <v>110000.0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110000.0</v>
      </c>
      <c r="DB15" s="24" t="n">
        <v>0.0</v>
      </c>
      <c r="DC15" s="24" t="n">
        <v>0.0</v>
      </c>
      <c r="DD15" s="24" t="n">
        <v>0.0</v>
      </c>
      <c r="DE15" s="24" t="n">
        <v>0.0</v>
      </c>
      <c r="DF15" s="24" t="n">
        <v>110000.0</v>
      </c>
      <c r="DG15" s="24" t="n">
        <v>0.0</v>
      </c>
      <c r="DH15" s="24" t="n">
        <v>0.0</v>
      </c>
      <c r="DI15" s="24" t="n">
        <v>0.0</v>
      </c>
      <c r="DJ15" s="24" t="n">
        <v>0.0</v>
      </c>
      <c r="DK15" s="24" t="n">
        <v>0.0</v>
      </c>
      <c r="DL15" s="24" t="n">
        <v>0.0</v>
      </c>
      <c r="DM15" s="24" t="n">
        <v>0.0</v>
      </c>
      <c r="DN15" s="24" t="n">
        <v>0.0</v>
      </c>
      <c r="DO15" s="24" t="n">
        <v>0.0</v>
      </c>
      <c r="DP15" s="26" t="n">
        <v>0.0</v>
      </c>
    </row>
    <row r="16" customHeight="true" ht="15.0">
      <c r="A16" s="172" t="inlineStr">
        <is>
          <t>2130199</t>
        </is>
      </c>
      <c r="B16" s="174"/>
      <c r="C16" s="174"/>
      <c r="D16" s="172" t="inlineStr">
        <is>
          <t>农业农村支出</t>
        </is>
      </c>
      <c r="E16" s="172"/>
      <c r="F16" s="172" t="inlineStr">
        <is>
          <t>特定目标类</t>
        </is>
      </c>
      <c r="G16" s="172" t="inlineStr">
        <is>
          <t>农业项目</t>
        </is>
      </c>
      <c r="H16" s="172"/>
      <c r="I16" s="172" t="inlineStr">
        <is>
          <t>非基建项目</t>
        </is>
      </c>
      <c r="J16" s="200" t="inlineStr">
        <is>
          <t>否</t>
        </is>
      </c>
      <c r="K16" s="24" t="n">
        <v>42860.0</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42860.0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42860.0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4" t="n">
        <v>0.0</v>
      </c>
      <c r="DK16" s="24" t="n">
        <v>0.0</v>
      </c>
      <c r="DL16" s="24" t="n">
        <v>0.0</v>
      </c>
      <c r="DM16" s="24" t="n">
        <v>0.0</v>
      </c>
      <c r="DN16" s="24" t="n">
        <v>0.0</v>
      </c>
      <c r="DO16" s="24" t="n">
        <v>0.0</v>
      </c>
      <c r="DP16" s="26" t="n">
        <v>0.0</v>
      </c>
    </row>
    <row r="17" customHeight="true" ht="15.0">
      <c r="A17" s="172" t="inlineStr">
        <is>
          <t>2130206</t>
        </is>
      </c>
      <c r="B17" s="174"/>
      <c r="C17" s="174"/>
      <c r="D17" s="172" t="inlineStr">
        <is>
          <t>技术推广与转化</t>
        </is>
      </c>
      <c r="E17" s="172"/>
      <c r="F17" s="172" t="inlineStr">
        <is>
          <t>特定目标类</t>
        </is>
      </c>
      <c r="G17" s="172" t="inlineStr">
        <is>
          <t>2022年中央财政林业科技推广示范项目</t>
        </is>
      </c>
      <c r="H17" s="172"/>
      <c r="I17" s="172" t="inlineStr">
        <is>
          <t>非基建项目</t>
        </is>
      </c>
      <c r="J17" s="200" t="inlineStr">
        <is>
          <t>否</t>
        </is>
      </c>
      <c r="K17" s="24" t="n">
        <v>400000.0</v>
      </c>
      <c r="L17" s="24" t="n">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v>400000.0</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0.0</v>
      </c>
      <c r="AP17" s="24" t="n">
        <v>0.0</v>
      </c>
      <c r="AQ17" s="24" t="n">
        <v>0.0</v>
      </c>
      <c r="AR17" s="24" t="n">
        <v>0.0</v>
      </c>
      <c r="AS17" s="24" t="n">
        <v>0.0</v>
      </c>
      <c r="AT17" s="24" t="n">
        <v>0.0</v>
      </c>
      <c r="AU17" s="24" t="n">
        <v>0.0</v>
      </c>
      <c r="AV17" s="24" t="n">
        <v>0.0</v>
      </c>
      <c r="AW17" s="24" t="n">
        <v>0.0</v>
      </c>
      <c r="AX17" s="24" t="n">
        <v>0.0</v>
      </c>
      <c r="AY17" s="24" t="n">
        <v>0.0</v>
      </c>
      <c r="AZ17" s="24" t="n">
        <v>0.0</v>
      </c>
      <c r="BA17" s="24" t="n">
        <v>400000.0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4" t="n">
        <v>0.0</v>
      </c>
      <c r="DK17" s="24" t="n">
        <v>0.0</v>
      </c>
      <c r="DL17" s="24" t="n">
        <v>0.0</v>
      </c>
      <c r="DM17" s="24" t="n">
        <v>0.0</v>
      </c>
      <c r="DN17" s="24" t="n">
        <v>0.0</v>
      </c>
      <c r="DO17" s="24" t="n">
        <v>0.0</v>
      </c>
      <c r="DP17" s="26" t="n">
        <v>0.0</v>
      </c>
    </row>
    <row r="18" customHeight="true" ht="15.0">
      <c r="A18" s="172" t="inlineStr">
        <is>
          <t>2130209</t>
        </is>
      </c>
      <c r="B18" s="174"/>
      <c r="C18" s="174"/>
      <c r="D18" s="172" t="inlineStr">
        <is>
          <t>森林生态效益补偿</t>
        </is>
      </c>
      <c r="E18" s="172"/>
      <c r="F18" s="172" t="inlineStr">
        <is>
          <t>特定目标类</t>
        </is>
      </c>
      <c r="G18" s="172" t="inlineStr">
        <is>
          <t>2022年市级生态公益林效益补偿资金</t>
        </is>
      </c>
      <c r="H18" s="172"/>
      <c r="I18" s="172" t="inlineStr">
        <is>
          <t>非基建项目</t>
        </is>
      </c>
      <c r="J18" s="200" t="inlineStr">
        <is>
          <t>否</t>
        </is>
      </c>
      <c r="K18" s="24" t="n">
        <v>35500.0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35500.0</v>
      </c>
      <c r="BC18" s="24" t="n">
        <v>0.0</v>
      </c>
      <c r="BD18" s="24" t="n">
        <v>0.0</v>
      </c>
      <c r="BE18" s="24" t="n">
        <v>0.0</v>
      </c>
      <c r="BF18" s="24" t="n">
        <v>0.0</v>
      </c>
      <c r="BG18" s="24" t="n">
        <v>0.0</v>
      </c>
      <c r="BH18" s="24" t="n">
        <v>0.0</v>
      </c>
      <c r="BI18" s="24" t="n">
        <v>0.0</v>
      </c>
      <c r="BJ18" s="24" t="n">
        <v>0.0</v>
      </c>
      <c r="BK18" s="24" t="n">
        <v>0.0</v>
      </c>
      <c r="BL18" s="24" t="n">
        <v>0.0</v>
      </c>
      <c r="BM18" s="24" t="n">
        <v>0.0</v>
      </c>
      <c r="BN18" s="24" t="n">
        <v>35500.0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4" t="n">
        <v>0.0</v>
      </c>
      <c r="DK18" s="24" t="n">
        <v>0.0</v>
      </c>
      <c r="DL18" s="24" t="n">
        <v>0.0</v>
      </c>
      <c r="DM18" s="24" t="n">
        <v>0.0</v>
      </c>
      <c r="DN18" s="24" t="n">
        <v>0.0</v>
      </c>
      <c r="DO18" s="24" t="n">
        <v>0.0</v>
      </c>
      <c r="DP18" s="26" t="n">
        <v>0.0</v>
      </c>
    </row>
    <row r="19" customHeight="true" ht="15.0">
      <c r="A19" s="172" t="inlineStr">
        <is>
          <t>2130299</t>
        </is>
      </c>
      <c r="B19" s="174"/>
      <c r="C19" s="174"/>
      <c r="D19" s="172" t="inlineStr">
        <is>
          <t>林业和草原支出</t>
        </is>
      </c>
      <c r="E19" s="172"/>
      <c r="F19" s="172" t="inlineStr">
        <is>
          <t>特定目标类</t>
        </is>
      </c>
      <c r="G19" s="172" t="inlineStr">
        <is>
          <t>林业项目</t>
        </is>
      </c>
      <c r="H19" s="172"/>
      <c r="I19" s="172" t="inlineStr">
        <is>
          <t>非基建项目</t>
        </is>
      </c>
      <c r="J19" s="200" t="inlineStr">
        <is>
          <t>否</t>
        </is>
      </c>
      <c r="K19" s="24" t="n">
        <v>761100.0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761100.0</v>
      </c>
      <c r="AA19" s="24" t="n">
        <v>0.0</v>
      </c>
      <c r="AB19" s="24" t="n">
        <v>34400.0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0.0</v>
      </c>
      <c r="AP19" s="24" t="n">
        <v>0.0</v>
      </c>
      <c r="AQ19" s="24" t="n">
        <v>0.0</v>
      </c>
      <c r="AR19" s="24" t="n">
        <v>0.0</v>
      </c>
      <c r="AS19" s="24" t="n">
        <v>0.0</v>
      </c>
      <c r="AT19" s="24" t="n">
        <v>0.0</v>
      </c>
      <c r="AU19" s="24" t="n">
        <v>726700.0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4" t="n">
        <v>0.0</v>
      </c>
      <c r="DK19" s="24" t="n">
        <v>0.0</v>
      </c>
      <c r="DL19" s="24" t="n">
        <v>0.0</v>
      </c>
      <c r="DM19" s="24" t="n">
        <v>0.0</v>
      </c>
      <c r="DN19" s="24" t="n">
        <v>0.0</v>
      </c>
      <c r="DO19" s="24" t="n">
        <v>0.0</v>
      </c>
      <c r="DP19" s="26" t="n">
        <v>0.0</v>
      </c>
    </row>
    <row r="20" customHeight="true" ht="15.0">
      <c r="A20" s="172" t="inlineStr">
        <is>
          <t>2130304</t>
        </is>
      </c>
      <c r="B20" s="174"/>
      <c r="C20" s="174"/>
      <c r="D20" s="172" t="inlineStr">
        <is>
          <t>水利行业业务管理</t>
        </is>
      </c>
      <c r="E20" s="172"/>
      <c r="F20" s="172" t="inlineStr">
        <is>
          <t>特定目标类</t>
        </is>
      </c>
      <c r="G20" s="172" t="inlineStr">
        <is>
          <t>2022年度省级水利发展</t>
        </is>
      </c>
      <c r="H20" s="172"/>
      <c r="I20" s="172" t="inlineStr">
        <is>
          <t>非基建项目</t>
        </is>
      </c>
      <c r="J20" s="200" t="inlineStr">
        <is>
          <t>否</t>
        </is>
      </c>
      <c r="K20" s="24" t="n">
        <v>198008.72</v>
      </c>
      <c r="L20" s="24" t="n">
        <v>0.0</v>
      </c>
      <c r="M20" s="24" t="n">
        <v>0.0</v>
      </c>
      <c r="N20" s="24" t="n">
        <v>0.0</v>
      </c>
      <c r="O20" s="24" t="n">
        <v>0.0</v>
      </c>
      <c r="P20" s="24" t="n">
        <v>0.0</v>
      </c>
      <c r="Q20" s="24" t="n">
        <v>0.0</v>
      </c>
      <c r="R20" s="24" t="n">
        <v>0.0</v>
      </c>
      <c r="S20" s="24" t="n">
        <v>0.0</v>
      </c>
      <c r="T20" s="24" t="n">
        <v>0.0</v>
      </c>
      <c r="U20" s="24" t="n">
        <v>0.0</v>
      </c>
      <c r="V20" s="24" t="n">
        <v>0.0</v>
      </c>
      <c r="W20" s="24" t="n">
        <v>0.0</v>
      </c>
      <c r="X20" s="24" t="n">
        <v>0.0</v>
      </c>
      <c r="Y20" s="24" t="n">
        <v>0.0</v>
      </c>
      <c r="Z20" s="24" t="n">
        <v>0.0</v>
      </c>
      <c r="AA20" s="24" t="n">
        <v>0.0</v>
      </c>
      <c r="AB20" s="24" t="n">
        <v>0.0</v>
      </c>
      <c r="AC20" s="24" t="n">
        <v>0.0</v>
      </c>
      <c r="AD20" s="24" t="n">
        <v>0.0</v>
      </c>
      <c r="AE20" s="24" t="n">
        <v>0.0</v>
      </c>
      <c r="AF20" s="24" t="n">
        <v>0.0</v>
      </c>
      <c r="AG20" s="24" t="n">
        <v>0.0</v>
      </c>
      <c r="AH20" s="24" t="n">
        <v>0.0</v>
      </c>
      <c r="AI20" s="24" t="n">
        <v>0.0</v>
      </c>
      <c r="AJ20" s="24" t="n">
        <v>0.0</v>
      </c>
      <c r="AK20" s="24" t="n">
        <v>0.0</v>
      </c>
      <c r="AL20" s="24" t="n">
        <v>0.0</v>
      </c>
      <c r="AM20" s="24" t="n">
        <v>0.0</v>
      </c>
      <c r="AN20" s="24" t="n">
        <v>0.0</v>
      </c>
      <c r="AO20" s="24" t="n">
        <v>0.0</v>
      </c>
      <c r="AP20" s="24" t="n">
        <v>0.0</v>
      </c>
      <c r="AQ20" s="24" t="n">
        <v>0.0</v>
      </c>
      <c r="AR20" s="24" t="n">
        <v>0.0</v>
      </c>
      <c r="AS20" s="24" t="n">
        <v>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198008.72</v>
      </c>
      <c r="CH20" s="24" t="n">
        <v>0.0</v>
      </c>
      <c r="CI20" s="24" t="n">
        <v>0.0</v>
      </c>
      <c r="CJ20" s="24" t="n">
        <v>0.0</v>
      </c>
      <c r="CK20" s="24" t="n">
        <v>198008.72</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4" t="n">
        <v>0.0</v>
      </c>
      <c r="DK20" s="24" t="n">
        <v>0.0</v>
      </c>
      <c r="DL20" s="24" t="n">
        <v>0.0</v>
      </c>
      <c r="DM20" s="24" t="n">
        <v>0.0</v>
      </c>
      <c r="DN20" s="24" t="n">
        <v>0.0</v>
      </c>
      <c r="DO20" s="24" t="n">
        <v>0.0</v>
      </c>
      <c r="DP20" s="26" t="n">
        <v>0.0</v>
      </c>
    </row>
    <row r="21" customHeight="true" ht="15.0">
      <c r="A21" s="172" t="inlineStr">
        <is>
          <t>2130305</t>
        </is>
      </c>
      <c r="B21" s="174"/>
      <c r="C21" s="174"/>
      <c r="D21" s="172" t="inlineStr">
        <is>
          <t>水利工程建设</t>
        </is>
      </c>
      <c r="E21" s="172"/>
      <c r="F21" s="172" t="inlineStr">
        <is>
          <t>特定目标类</t>
        </is>
      </c>
      <c r="G21" s="172" t="inlineStr">
        <is>
          <t>2023年中央水利发展资金（小型水库除险加固）</t>
        </is>
      </c>
      <c r="H21" s="172"/>
      <c r="I21" s="172" t="inlineStr">
        <is>
          <t>非基建项目</t>
        </is>
      </c>
      <c r="J21" s="200" t="inlineStr">
        <is>
          <t>否</t>
        </is>
      </c>
      <c r="K21" s="24" t="n">
        <v>10000.0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0.0</v>
      </c>
      <c r="AP21" s="24" t="n">
        <v>0.0</v>
      </c>
      <c r="AQ21" s="24" t="n">
        <v>0.0</v>
      </c>
      <c r="AR21" s="24" t="n">
        <v>0.0</v>
      </c>
      <c r="AS21" s="24" t="n">
        <v>0.0</v>
      </c>
      <c r="AT21" s="24" t="n">
        <v>0.0</v>
      </c>
      <c r="AU21" s="24" t="n">
        <v>0.0</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10000.0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10000.0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4" t="n">
        <v>0.0</v>
      </c>
      <c r="DK21" s="24" t="n">
        <v>0.0</v>
      </c>
      <c r="DL21" s="24" t="n">
        <v>0.0</v>
      </c>
      <c r="DM21" s="24" t="n">
        <v>0.0</v>
      </c>
      <c r="DN21" s="24" t="n">
        <v>0.0</v>
      </c>
      <c r="DO21" s="24" t="n">
        <v>0.0</v>
      </c>
      <c r="DP21" s="26" t="n">
        <v>0.0</v>
      </c>
    </row>
    <row r="22" customHeight="true" ht="15.0">
      <c r="A22" s="172" t="inlineStr">
        <is>
          <t>2130306</t>
        </is>
      </c>
      <c r="B22" s="174"/>
      <c r="C22" s="174"/>
      <c r="D22" s="172" t="inlineStr">
        <is>
          <t>水利工程运行与维护</t>
        </is>
      </c>
      <c r="E22" s="172"/>
      <c r="F22" s="172" t="inlineStr">
        <is>
          <t>特定目标类</t>
        </is>
      </c>
      <c r="G22" s="172" t="inlineStr">
        <is>
          <t>水利发展项目（水利维修养护）</t>
        </is>
      </c>
      <c r="H22" s="172"/>
      <c r="I22" s="172" t="inlineStr">
        <is>
          <t>非基建项目</t>
        </is>
      </c>
      <c r="J22" s="200" t="inlineStr">
        <is>
          <t>否</t>
        </is>
      </c>
      <c r="K22" s="24" t="n">
        <v>165000.0</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115000.0</v>
      </c>
      <c r="AA22" s="24" t="n">
        <v>0.0</v>
      </c>
      <c r="AB22" s="24" t="n">
        <v>0.0</v>
      </c>
      <c r="AC22" s="24" t="n">
        <v>0.0</v>
      </c>
      <c r="AD22" s="24" t="n">
        <v>0.0</v>
      </c>
      <c r="AE22" s="24" t="n">
        <v>0.0</v>
      </c>
      <c r="AF22" s="24" t="n">
        <v>0.0</v>
      </c>
      <c r="AG22" s="24" t="n">
        <v>0.0</v>
      </c>
      <c r="AH22" s="24" t="n">
        <v>0.0</v>
      </c>
      <c r="AI22" s="24" t="n">
        <v>0.0</v>
      </c>
      <c r="AJ22" s="24" t="n">
        <v>0.0</v>
      </c>
      <c r="AK22" s="24" t="n">
        <v>0.0</v>
      </c>
      <c r="AL22" s="24" t="n">
        <v>110000.0</v>
      </c>
      <c r="AM22" s="24" t="n">
        <v>0.0</v>
      </c>
      <c r="AN22" s="24" t="n">
        <v>0.0</v>
      </c>
      <c r="AO22" s="24" t="n">
        <v>0.0</v>
      </c>
      <c r="AP22" s="24" t="n">
        <v>0.0</v>
      </c>
      <c r="AQ22" s="24" t="n">
        <v>0.0</v>
      </c>
      <c r="AR22" s="24" t="n">
        <v>0.0</v>
      </c>
      <c r="AS22" s="24" t="n">
        <v>0.0</v>
      </c>
      <c r="AT22" s="24" t="n">
        <v>0.0</v>
      </c>
      <c r="AU22" s="24" t="n">
        <v>0.0</v>
      </c>
      <c r="AV22" s="24" t="n">
        <v>0.0</v>
      </c>
      <c r="AW22" s="24" t="n">
        <v>0.0</v>
      </c>
      <c r="AX22" s="24" t="n">
        <v>0.0</v>
      </c>
      <c r="AY22" s="24" t="n">
        <v>0.0</v>
      </c>
      <c r="AZ22" s="24" t="n">
        <v>0.0</v>
      </c>
      <c r="BA22" s="24" t="n">
        <v>5000.0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50000.0</v>
      </c>
      <c r="CH22" s="24" t="n">
        <v>0.0</v>
      </c>
      <c r="CI22" s="24" t="n">
        <v>0.0</v>
      </c>
      <c r="CJ22" s="24" t="n">
        <v>0.0</v>
      </c>
      <c r="CK22" s="24" t="n">
        <v>0.0</v>
      </c>
      <c r="CL22" s="24" t="n">
        <v>50000.0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4" t="n">
        <v>0.0</v>
      </c>
      <c r="DK22" s="24" t="n">
        <v>0.0</v>
      </c>
      <c r="DL22" s="24" t="n">
        <v>0.0</v>
      </c>
      <c r="DM22" s="24" t="n">
        <v>0.0</v>
      </c>
      <c r="DN22" s="24" t="n">
        <v>0.0</v>
      </c>
      <c r="DO22" s="24" t="n">
        <v>0.0</v>
      </c>
      <c r="DP22" s="26" t="n">
        <v>0.0</v>
      </c>
    </row>
    <row r="23" customHeight="true" ht="15.0">
      <c r="A23" s="172" t="inlineStr">
        <is>
          <t>2130399</t>
        </is>
      </c>
      <c r="B23" s="174"/>
      <c r="C23" s="174"/>
      <c r="D23" s="172" t="inlineStr">
        <is>
          <t>水利支出</t>
        </is>
      </c>
      <c r="E23" s="172"/>
      <c r="F23" s="172" t="inlineStr">
        <is>
          <t>特定目标类</t>
        </is>
      </c>
      <c r="G23" s="172" t="inlineStr">
        <is>
          <t>水利项目</t>
        </is>
      </c>
      <c r="H23" s="172"/>
      <c r="I23" s="172" t="inlineStr">
        <is>
          <t>非基建项目</t>
        </is>
      </c>
      <c r="J23" s="200" t="inlineStr">
        <is>
          <t>否</t>
        </is>
      </c>
      <c r="K23" s="24" t="n">
        <v>110758.0</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110758.0</v>
      </c>
      <c r="AA23" s="24" t="n">
        <v>0.0</v>
      </c>
      <c r="AB23" s="24" t="n">
        <v>13958.0</v>
      </c>
      <c r="AC23" s="24" t="n">
        <v>0.0</v>
      </c>
      <c r="AD23" s="24" t="n">
        <v>0.0</v>
      </c>
      <c r="AE23" s="24" t="n">
        <v>0.0</v>
      </c>
      <c r="AF23" s="24" t="n">
        <v>0.0</v>
      </c>
      <c r="AG23" s="24" t="n">
        <v>0.0</v>
      </c>
      <c r="AH23" s="24" t="n">
        <v>0.0</v>
      </c>
      <c r="AI23" s="24" t="n">
        <v>0.0</v>
      </c>
      <c r="AJ23" s="24" t="n">
        <v>0.0</v>
      </c>
      <c r="AK23" s="24" t="n">
        <v>0.0</v>
      </c>
      <c r="AL23" s="24" t="n">
        <v>0.0</v>
      </c>
      <c r="AM23" s="24" t="n">
        <v>0.0</v>
      </c>
      <c r="AN23" s="24" t="n">
        <v>0.0</v>
      </c>
      <c r="AO23" s="24" t="n">
        <v>0.0</v>
      </c>
      <c r="AP23" s="24" t="n">
        <v>0.0</v>
      </c>
      <c r="AQ23" s="24" t="n">
        <v>0.0</v>
      </c>
      <c r="AR23" s="24" t="n">
        <v>0.0</v>
      </c>
      <c r="AS23" s="24" t="n">
        <v>0.0</v>
      </c>
      <c r="AT23" s="24" t="n">
        <v>0.0</v>
      </c>
      <c r="AU23" s="24" t="n">
        <v>96800.0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4" t="n">
        <v>0.0</v>
      </c>
      <c r="DK23" s="24" t="n">
        <v>0.0</v>
      </c>
      <c r="DL23" s="24" t="n">
        <v>0.0</v>
      </c>
      <c r="DM23" s="24" t="n">
        <v>0.0</v>
      </c>
      <c r="DN23" s="24" t="n">
        <v>0.0</v>
      </c>
      <c r="DO23" s="24" t="n">
        <v>0.0</v>
      </c>
      <c r="DP23" s="26" t="n">
        <v>0.0</v>
      </c>
    </row>
    <row r="24" customHeight="true" ht="15.0">
      <c r="A24" s="172" t="inlineStr">
        <is>
          <t>2130599</t>
        </is>
      </c>
      <c r="B24" s="174"/>
      <c r="C24" s="174"/>
      <c r="D24" s="172" t="inlineStr">
        <is>
          <t>巩固脱贫攻坚成果衔接乡村振兴支出</t>
        </is>
      </c>
      <c r="E24" s="172"/>
      <c r="F24" s="172" t="inlineStr">
        <is>
          <t>特定目标类</t>
        </is>
      </c>
      <c r="G24" s="172" t="inlineStr">
        <is>
          <t>乡村振兴项目</t>
        </is>
      </c>
      <c r="H24" s="172"/>
      <c r="I24" s="172" t="inlineStr">
        <is>
          <t>非基建项目</t>
        </is>
      </c>
      <c r="J24" s="200" t="inlineStr">
        <is>
          <t>否</t>
        </is>
      </c>
      <c r="K24" s="24" t="n">
        <v>356464.5</v>
      </c>
      <c r="L24" s="24" t="n">
        <v>0.0</v>
      </c>
      <c r="M24" s="24" t="n">
        <v>0.0</v>
      </c>
      <c r="N24" s="24" t="n">
        <v>0.0</v>
      </c>
      <c r="O24" s="24" t="n">
        <v>0.0</v>
      </c>
      <c r="P24" s="24" t="n">
        <v>0.0</v>
      </c>
      <c r="Q24" s="24" t="n">
        <v>0.0</v>
      </c>
      <c r="R24" s="24" t="n">
        <v>0.0</v>
      </c>
      <c r="S24" s="24" t="n">
        <v>0.0</v>
      </c>
      <c r="T24" s="24" t="n">
        <v>0.0</v>
      </c>
      <c r="U24" s="24" t="n">
        <v>0.0</v>
      </c>
      <c r="V24" s="24" t="n">
        <v>0.0</v>
      </c>
      <c r="W24" s="24" t="n">
        <v>0.0</v>
      </c>
      <c r="X24" s="24" t="n">
        <v>0.0</v>
      </c>
      <c r="Y24" s="24" t="n">
        <v>0.0</v>
      </c>
      <c r="Z24" s="24" t="n">
        <v>135864.5</v>
      </c>
      <c r="AA24" s="24" t="n">
        <v>0.0</v>
      </c>
      <c r="AB24" s="24" t="n">
        <v>26000.0</v>
      </c>
      <c r="AC24" s="24" t="n">
        <v>0.0</v>
      </c>
      <c r="AD24" s="24" t="n">
        <v>0.0</v>
      </c>
      <c r="AE24" s="24" t="n">
        <v>0.0</v>
      </c>
      <c r="AF24" s="24" t="n">
        <v>0.0</v>
      </c>
      <c r="AG24" s="24" t="n">
        <v>0.0</v>
      </c>
      <c r="AH24" s="24" t="n">
        <v>0.0</v>
      </c>
      <c r="AI24" s="24" t="n">
        <v>0.0</v>
      </c>
      <c r="AJ24" s="24" t="n">
        <v>3723.0</v>
      </c>
      <c r="AK24" s="24" t="n">
        <v>0.0</v>
      </c>
      <c r="AL24" s="24" t="n">
        <v>0.0</v>
      </c>
      <c r="AM24" s="24" t="n">
        <v>0.0</v>
      </c>
      <c r="AN24" s="24" t="n">
        <v>0.0</v>
      </c>
      <c r="AO24" s="24" t="n">
        <v>86141.5</v>
      </c>
      <c r="AP24" s="24" t="n">
        <v>0.0</v>
      </c>
      <c r="AQ24" s="24" t="n">
        <v>0.0</v>
      </c>
      <c r="AR24" s="24" t="n">
        <v>0.0</v>
      </c>
      <c r="AS24" s="24" t="n">
        <v>0.0</v>
      </c>
      <c r="AT24" s="24" t="n">
        <v>0.0</v>
      </c>
      <c r="AU24" s="24" t="n">
        <v>20000.0</v>
      </c>
      <c r="AV24" s="24" t="n">
        <v>0.0</v>
      </c>
      <c r="AW24" s="24" t="n">
        <v>0.0</v>
      </c>
      <c r="AX24" s="24" t="n">
        <v>0.0</v>
      </c>
      <c r="AY24" s="24" t="n">
        <v>0.0</v>
      </c>
      <c r="AZ24" s="24" t="n">
        <v>0.0</v>
      </c>
      <c r="BA24" s="24" t="n">
        <v>0.0</v>
      </c>
      <c r="BB24" s="24" t="n">
        <v>120000.0</v>
      </c>
      <c r="BC24" s="24" t="n">
        <v>0.0</v>
      </c>
      <c r="BD24" s="24" t="n">
        <v>0.0</v>
      </c>
      <c r="BE24" s="24" t="n">
        <v>0.0</v>
      </c>
      <c r="BF24" s="24" t="n">
        <v>0.0</v>
      </c>
      <c r="BG24" s="24" t="n">
        <v>0.0</v>
      </c>
      <c r="BH24" s="24" t="n">
        <v>0.0</v>
      </c>
      <c r="BI24" s="24" t="n">
        <v>0.0</v>
      </c>
      <c r="BJ24" s="24" t="n">
        <v>0.0</v>
      </c>
      <c r="BK24" s="24" t="n">
        <v>0.0</v>
      </c>
      <c r="BL24" s="24" t="n">
        <v>0.0</v>
      </c>
      <c r="BM24" s="24" t="n">
        <v>0.0</v>
      </c>
      <c r="BN24" s="24" t="n">
        <v>120000.0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0.0</v>
      </c>
      <c r="CB24" s="24" t="n">
        <v>0.0</v>
      </c>
      <c r="CC24" s="24" t="n">
        <v>0.0</v>
      </c>
      <c r="CD24" s="24" t="n">
        <v>0.0</v>
      </c>
      <c r="CE24" s="24" t="n">
        <v>0.0</v>
      </c>
      <c r="CF24" s="24" t="n">
        <v>0.0</v>
      </c>
      <c r="CG24" s="24" t="n">
        <v>100600.0</v>
      </c>
      <c r="CH24" s="24" t="n">
        <v>0.0</v>
      </c>
      <c r="CI24" s="24" t="n">
        <v>0.0</v>
      </c>
      <c r="CJ24" s="24" t="n">
        <v>0.0</v>
      </c>
      <c r="CK24" s="24" t="n">
        <v>100600.0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4" t="n">
        <v>0.0</v>
      </c>
      <c r="DK24" s="24" t="n">
        <v>0.0</v>
      </c>
      <c r="DL24" s="24" t="n">
        <v>0.0</v>
      </c>
      <c r="DM24" s="24" t="n">
        <v>0.0</v>
      </c>
      <c r="DN24" s="24" t="n">
        <v>0.0</v>
      </c>
      <c r="DO24" s="24" t="n">
        <v>0.0</v>
      </c>
      <c r="DP24" s="26" t="n">
        <v>0.0</v>
      </c>
    </row>
    <row r="25" customHeight="true" ht="15.0">
      <c r="A25" s="172" t="inlineStr">
        <is>
          <t>2140199</t>
        </is>
      </c>
      <c r="B25" s="174"/>
      <c r="C25" s="174"/>
      <c r="D25" s="172" t="inlineStr">
        <is>
          <t>公路水路运输支出</t>
        </is>
      </c>
      <c r="E25" s="172"/>
      <c r="F25" s="172" t="inlineStr">
        <is>
          <t>特定目标类</t>
        </is>
      </c>
      <c r="G25" s="172" t="inlineStr">
        <is>
          <t>交通项目（2022年新建农村公路）</t>
        </is>
      </c>
      <c r="H25" s="172"/>
      <c r="I25" s="172" t="inlineStr">
        <is>
          <t>发展改革委安排的基建项目</t>
        </is>
      </c>
      <c r="J25" s="200" t="inlineStr">
        <is>
          <t>否</t>
        </is>
      </c>
      <c r="K25" s="24" t="n">
        <v>980264.17</v>
      </c>
      <c r="L25" s="24" t="n">
        <v>0.0</v>
      </c>
      <c r="M25" s="24" t="n">
        <v>0.0</v>
      </c>
      <c r="N25" s="24" t="n">
        <v>0.0</v>
      </c>
      <c r="O25" s="24" t="n">
        <v>0.0</v>
      </c>
      <c r="P25" s="24" t="n">
        <v>0.0</v>
      </c>
      <c r="Q25" s="24" t="n">
        <v>0.0</v>
      </c>
      <c r="R25" s="24" t="n">
        <v>0.0</v>
      </c>
      <c r="S25" s="24" t="n">
        <v>0.0</v>
      </c>
      <c r="T25" s="24" t="n">
        <v>0.0</v>
      </c>
      <c r="U25" s="24" t="n">
        <v>0.0</v>
      </c>
      <c r="V25" s="24" t="n">
        <v>0.0</v>
      </c>
      <c r="W25" s="24" t="n">
        <v>0.0</v>
      </c>
      <c r="X25" s="24" t="n">
        <v>0.0</v>
      </c>
      <c r="Y25" s="24" t="n">
        <v>0.0</v>
      </c>
      <c r="Z25" s="24" t="n">
        <v>112660.32</v>
      </c>
      <c r="AA25" s="24" t="n">
        <v>0.0</v>
      </c>
      <c r="AB25" s="24" t="n">
        <v>0.0</v>
      </c>
      <c r="AC25" s="24" t="n">
        <v>0.0</v>
      </c>
      <c r="AD25" s="24" t="n">
        <v>0.0</v>
      </c>
      <c r="AE25" s="24" t="n">
        <v>0.0</v>
      </c>
      <c r="AF25" s="24" t="n">
        <v>0.0</v>
      </c>
      <c r="AG25" s="24" t="n">
        <v>0.0</v>
      </c>
      <c r="AH25" s="24" t="n">
        <v>0.0</v>
      </c>
      <c r="AI25" s="24" t="n">
        <v>0.0</v>
      </c>
      <c r="AJ25" s="24" t="n">
        <v>0.0</v>
      </c>
      <c r="AK25" s="24" t="n">
        <v>0.0</v>
      </c>
      <c r="AL25" s="24" t="n">
        <v>0.0</v>
      </c>
      <c r="AM25" s="24" t="n">
        <v>0.0</v>
      </c>
      <c r="AN25" s="24" t="n">
        <v>0.0</v>
      </c>
      <c r="AO25" s="24" t="n">
        <v>0.0</v>
      </c>
      <c r="AP25" s="24" t="n">
        <v>0.0</v>
      </c>
      <c r="AQ25" s="24" t="n">
        <v>0.0</v>
      </c>
      <c r="AR25" s="24" t="n">
        <v>0.0</v>
      </c>
      <c r="AS25" s="24" t="n">
        <v>0.0</v>
      </c>
      <c r="AT25" s="24" t="n">
        <v>0.0</v>
      </c>
      <c r="AU25" s="24" t="n">
        <v>112660.32</v>
      </c>
      <c r="AV25" s="24" t="n">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867603.85</v>
      </c>
      <c r="BU25" s="24" t="n">
        <v>0.0</v>
      </c>
      <c r="BV25" s="24" t="n">
        <v>0.0</v>
      </c>
      <c r="BW25" s="24" t="n">
        <v>0.0</v>
      </c>
      <c r="BX25" s="24" t="n">
        <v>867603.85</v>
      </c>
      <c r="BY25" s="24" t="n">
        <v>0.0</v>
      </c>
      <c r="BZ25" s="24" t="n">
        <v>0.0</v>
      </c>
      <c r="CA25" s="24" t="n">
        <v>0.0</v>
      </c>
      <c r="CB25" s="24" t="n">
        <v>0.0</v>
      </c>
      <c r="CC25" s="24" t="n">
        <v>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4" t="n">
        <v>0.0</v>
      </c>
      <c r="DK25" s="24" t="n">
        <v>0.0</v>
      </c>
      <c r="DL25" s="24" t="n">
        <v>0.0</v>
      </c>
      <c r="DM25" s="24" t="n">
        <v>0.0</v>
      </c>
      <c r="DN25" s="24" t="n">
        <v>0.0</v>
      </c>
      <c r="DO25" s="24" t="n">
        <v>0.0</v>
      </c>
      <c r="DP25" s="26" t="n">
        <v>0.0</v>
      </c>
    </row>
    <row r="26" customHeight="true" ht="15.0">
      <c r="A26" s="172" t="inlineStr">
        <is>
          <t>2150899</t>
        </is>
      </c>
      <c r="B26" s="174"/>
      <c r="C26" s="174"/>
      <c r="D26" s="172" t="inlineStr">
        <is>
          <t>支持中小企业发展和管理支出</t>
        </is>
      </c>
      <c r="E26" s="172"/>
      <c r="F26" s="172" t="inlineStr">
        <is>
          <t>特定目标类</t>
        </is>
      </c>
      <c r="G26" s="172" t="inlineStr">
        <is>
          <t>“三同时”项目</t>
        </is>
      </c>
      <c r="H26" s="172"/>
      <c r="I26" s="172" t="inlineStr">
        <is>
          <t>非基建项目</t>
        </is>
      </c>
      <c r="J26" s="200" t="inlineStr">
        <is>
          <t>否</t>
        </is>
      </c>
      <c r="K26" s="24" t="n">
        <v>1789000.0</v>
      </c>
      <c r="L26" s="24" t="n">
        <v>0.0</v>
      </c>
      <c r="M26" s="24" t="n">
        <v>0.0</v>
      </c>
      <c r="N26" s="24" t="n">
        <v>0.0</v>
      </c>
      <c r="O26" s="24" t="n">
        <v>0.0</v>
      </c>
      <c r="P26" s="24" t="n">
        <v>0.0</v>
      </c>
      <c r="Q26" s="24" t="n">
        <v>0.0</v>
      </c>
      <c r="R26" s="24" t="n">
        <v>0.0</v>
      </c>
      <c r="S26" s="24" t="n">
        <v>0.0</v>
      </c>
      <c r="T26" s="24" t="n">
        <v>0.0</v>
      </c>
      <c r="U26" s="24" t="n">
        <v>0.0</v>
      </c>
      <c r="V26" s="24" t="n">
        <v>0.0</v>
      </c>
      <c r="W26" s="24" t="n">
        <v>0.0</v>
      </c>
      <c r="X26" s="24" t="n">
        <v>0.0</v>
      </c>
      <c r="Y26" s="24" t="n">
        <v>0.0</v>
      </c>
      <c r="Z26" s="24" t="n">
        <v>0.0</v>
      </c>
      <c r="AA26" s="24" t="n">
        <v>0.0</v>
      </c>
      <c r="AB26" s="24" t="n">
        <v>0.0</v>
      </c>
      <c r="AC26" s="24" t="n">
        <v>0.0</v>
      </c>
      <c r="AD26" s="24" t="n">
        <v>0.0</v>
      </c>
      <c r="AE26" s="24" t="n">
        <v>0.0</v>
      </c>
      <c r="AF26" s="24" t="n">
        <v>0.0</v>
      </c>
      <c r="AG26" s="24" t="n">
        <v>0.0</v>
      </c>
      <c r="AH26" s="24" t="n">
        <v>0.0</v>
      </c>
      <c r="AI26" s="24" t="n">
        <v>0.0</v>
      </c>
      <c r="AJ26" s="24" t="n">
        <v>0.0</v>
      </c>
      <c r="AK26" s="24" t="n">
        <v>0.0</v>
      </c>
      <c r="AL26" s="24" t="n">
        <v>0.0</v>
      </c>
      <c r="AM26" s="24" t="n">
        <v>0.0</v>
      </c>
      <c r="AN26" s="24" t="n">
        <v>0.0</v>
      </c>
      <c r="AO26" s="24" t="n">
        <v>0.0</v>
      </c>
      <c r="AP26" s="24" t="n">
        <v>0.0</v>
      </c>
      <c r="AQ26" s="24" t="n">
        <v>0.0</v>
      </c>
      <c r="AR26" s="24" t="n">
        <v>0.0</v>
      </c>
      <c r="AS26" s="24" t="n">
        <v>0.0</v>
      </c>
      <c r="AT26" s="24" t="n">
        <v>0.0</v>
      </c>
      <c r="AU26" s="24" t="n">
        <v>0.0</v>
      </c>
      <c r="AV26" s="24" t="n">
        <v>0.0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0.0</v>
      </c>
      <c r="CB26" s="24" t="n">
        <v>0.0</v>
      </c>
      <c r="CC26" s="24" t="n">
        <v>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1789000.0</v>
      </c>
      <c r="DB26" s="24" t="n">
        <v>0.0</v>
      </c>
      <c r="DC26" s="24" t="n">
        <v>0.0</v>
      </c>
      <c r="DD26" s="24" t="n">
        <v>1789000.0</v>
      </c>
      <c r="DE26" s="24" t="n">
        <v>0.0</v>
      </c>
      <c r="DF26" s="24" t="n">
        <v>0.0</v>
      </c>
      <c r="DG26" s="24" t="n">
        <v>0.0</v>
      </c>
      <c r="DH26" s="24" t="n">
        <v>0.0</v>
      </c>
      <c r="DI26" s="24" t="n">
        <v>0.0</v>
      </c>
      <c r="DJ26" s="24" t="n">
        <v>0.0</v>
      </c>
      <c r="DK26" s="24" t="n">
        <v>0.0</v>
      </c>
      <c r="DL26" s="24" t="n">
        <v>0.0</v>
      </c>
      <c r="DM26" s="24" t="n">
        <v>0.0</v>
      </c>
      <c r="DN26" s="24" t="n">
        <v>0.0</v>
      </c>
      <c r="DO26" s="24" t="n">
        <v>0.0</v>
      </c>
      <c r="DP26" s="26" t="n">
        <v>0.0</v>
      </c>
    </row>
    <row r="27" customHeight="true" ht="15.0">
      <c r="A27" s="172" t="inlineStr">
        <is>
          <t>2240101</t>
        </is>
      </c>
      <c r="B27" s="174"/>
      <c r="C27" s="174"/>
      <c r="D27" s="172" t="inlineStr">
        <is>
          <t>行政运行</t>
        </is>
      </c>
      <c r="E27" s="172"/>
      <c r="F27" s="172" t="inlineStr">
        <is>
          <t>特定目标类</t>
        </is>
      </c>
      <c r="G27" s="172" t="inlineStr">
        <is>
          <t>社会化服务</t>
        </is>
      </c>
      <c r="H27" s="172"/>
      <c r="I27" s="172" t="inlineStr">
        <is>
          <t>非基建项目</t>
        </is>
      </c>
      <c r="J27" s="200" t="inlineStr">
        <is>
          <t>否</t>
        </is>
      </c>
      <c r="K27" s="24" t="n">
        <v>450000.0</v>
      </c>
      <c r="L27" s="24" t="n">
        <v>0.0</v>
      </c>
      <c r="M27" s="24" t="n">
        <v>0.0</v>
      </c>
      <c r="N27" s="24" t="n">
        <v>0.0</v>
      </c>
      <c r="O27" s="24" t="n">
        <v>0.0</v>
      </c>
      <c r="P27" s="24" t="n">
        <v>0.0</v>
      </c>
      <c r="Q27" s="24" t="n">
        <v>0.0</v>
      </c>
      <c r="R27" s="24" t="n">
        <v>0.0</v>
      </c>
      <c r="S27" s="24" t="n">
        <v>0.0</v>
      </c>
      <c r="T27" s="24" t="n">
        <v>0.0</v>
      </c>
      <c r="U27" s="24" t="n">
        <v>0.0</v>
      </c>
      <c r="V27" s="24" t="n">
        <v>0.0</v>
      </c>
      <c r="W27" s="24" t="n">
        <v>0.0</v>
      </c>
      <c r="X27" s="24" t="n">
        <v>0.0</v>
      </c>
      <c r="Y27" s="24" t="n">
        <v>0.0</v>
      </c>
      <c r="Z27" s="24" t="n">
        <v>450000.0</v>
      </c>
      <c r="AA27" s="24" t="n">
        <v>0.0</v>
      </c>
      <c r="AB27" s="24" t="n">
        <v>0.0</v>
      </c>
      <c r="AC27" s="24" t="n">
        <v>0.0</v>
      </c>
      <c r="AD27" s="24" t="n">
        <v>0.0</v>
      </c>
      <c r="AE27" s="24" t="n">
        <v>0.0</v>
      </c>
      <c r="AF27" s="24" t="n">
        <v>0.0</v>
      </c>
      <c r="AG27" s="24" t="n">
        <v>0.0</v>
      </c>
      <c r="AH27" s="24" t="n">
        <v>0.0</v>
      </c>
      <c r="AI27" s="24" t="n">
        <v>0.0</v>
      </c>
      <c r="AJ27" s="24" t="n">
        <v>0.0</v>
      </c>
      <c r="AK27" s="24" t="n">
        <v>0.0</v>
      </c>
      <c r="AL27" s="24" t="n">
        <v>0.0</v>
      </c>
      <c r="AM27" s="24" t="n">
        <v>0.0</v>
      </c>
      <c r="AN27" s="24" t="n">
        <v>0.0</v>
      </c>
      <c r="AO27" s="24" t="n">
        <v>0.0</v>
      </c>
      <c r="AP27" s="24" t="n">
        <v>0.0</v>
      </c>
      <c r="AQ27" s="24" t="n">
        <v>0.0</v>
      </c>
      <c r="AR27" s="24" t="n">
        <v>0.0</v>
      </c>
      <c r="AS27" s="24" t="n">
        <v>0.0</v>
      </c>
      <c r="AT27" s="24" t="n">
        <v>0.0</v>
      </c>
      <c r="AU27" s="24" t="n">
        <v>450000.0</v>
      </c>
      <c r="AV27" s="24" t="n">
        <v>0.0</v>
      </c>
      <c r="AW27" s="24" t="n">
        <v>0.0</v>
      </c>
      <c r="AX27" s="24" t="n">
        <v>0.0</v>
      </c>
      <c r="AY27" s="24" t="n">
        <v>0.0</v>
      </c>
      <c r="AZ27" s="24" t="n">
        <v>0.0</v>
      </c>
      <c r="BA27" s="24" t="n">
        <v>0.0</v>
      </c>
      <c r="BB27" s="24" t="n">
        <v>0.0</v>
      </c>
      <c r="BC27" s="24" t="n">
        <v>0.0</v>
      </c>
      <c r="BD27" s="24" t="n">
        <v>0.0</v>
      </c>
      <c r="BE27" s="24" t="n">
        <v>0.0</v>
      </c>
      <c r="BF27" s="24" t="n">
        <v>0.0</v>
      </c>
      <c r="BG27" s="24" t="n">
        <v>0.0</v>
      </c>
      <c r="BH27" s="24" t="n">
        <v>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0.0</v>
      </c>
      <c r="CB27" s="24" t="n">
        <v>0.0</v>
      </c>
      <c r="CC27" s="24" t="n">
        <v>0.0</v>
      </c>
      <c r="CD27" s="24" t="n">
        <v>0.0</v>
      </c>
      <c r="CE27" s="24" t="n">
        <v>0.0</v>
      </c>
      <c r="CF27" s="24" t="n">
        <v>0.0</v>
      </c>
      <c r="CG27" s="24" t="n">
        <v>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4" t="n">
        <v>0.0</v>
      </c>
      <c r="DK27" s="24" t="n">
        <v>0.0</v>
      </c>
      <c r="DL27" s="24" t="n">
        <v>0.0</v>
      </c>
      <c r="DM27" s="24" t="n">
        <v>0.0</v>
      </c>
      <c r="DN27" s="24" t="n">
        <v>0.0</v>
      </c>
      <c r="DO27" s="24" t="n">
        <v>0.0</v>
      </c>
      <c r="DP27" s="26" t="n">
        <v>0.0</v>
      </c>
    </row>
    <row r="28" customHeight="true" ht="15.0">
      <c r="A28" s="172" t="inlineStr">
        <is>
          <t>2240106</t>
        </is>
      </c>
      <c r="B28" s="174"/>
      <c r="C28" s="174"/>
      <c r="D28" s="172" t="inlineStr">
        <is>
          <t>安全监管</t>
        </is>
      </c>
      <c r="E28" s="172"/>
      <c r="F28" s="172" t="inlineStr">
        <is>
          <t>特定目标类</t>
        </is>
      </c>
      <c r="G28" s="172" t="inlineStr">
        <is>
          <t>打非治违举报有奖兑现</t>
        </is>
      </c>
      <c r="H28" s="172"/>
      <c r="I28" s="172" t="inlineStr">
        <is>
          <t>非基建项目</t>
        </is>
      </c>
      <c r="J28" s="200" t="inlineStr">
        <is>
          <t>否</t>
        </is>
      </c>
      <c r="K28" s="24" t="n">
        <v>111000.0</v>
      </c>
      <c r="L28" s="24" t="n">
        <v>0.0</v>
      </c>
      <c r="M28" s="24" t="n">
        <v>0.0</v>
      </c>
      <c r="N28" s="24" t="n">
        <v>0.0</v>
      </c>
      <c r="O28" s="24" t="n">
        <v>0.0</v>
      </c>
      <c r="P28" s="24" t="n">
        <v>0.0</v>
      </c>
      <c r="Q28" s="24" t="n">
        <v>0.0</v>
      </c>
      <c r="R28" s="24" t="n">
        <v>0.0</v>
      </c>
      <c r="S28" s="24" t="n">
        <v>0.0</v>
      </c>
      <c r="T28" s="24" t="n">
        <v>0.0</v>
      </c>
      <c r="U28" s="24" t="n">
        <v>0.0</v>
      </c>
      <c r="V28" s="24" t="n">
        <v>0.0</v>
      </c>
      <c r="W28" s="24" t="n">
        <v>0.0</v>
      </c>
      <c r="X28" s="24" t="n">
        <v>0.0</v>
      </c>
      <c r="Y28" s="24" t="n">
        <v>0.0</v>
      </c>
      <c r="Z28" s="24" t="n">
        <v>99800.0</v>
      </c>
      <c r="AA28" s="24" t="n">
        <v>0.0</v>
      </c>
      <c r="AB28" s="24" t="n">
        <v>0.0</v>
      </c>
      <c r="AC28" s="24" t="n">
        <v>0.0</v>
      </c>
      <c r="AD28" s="24" t="n">
        <v>0.0</v>
      </c>
      <c r="AE28" s="24" t="n">
        <v>0.0</v>
      </c>
      <c r="AF28" s="24" t="n">
        <v>0.0</v>
      </c>
      <c r="AG28" s="24" t="n">
        <v>0.0</v>
      </c>
      <c r="AH28" s="24" t="n">
        <v>0.0</v>
      </c>
      <c r="AI28" s="24" t="n">
        <v>0.0</v>
      </c>
      <c r="AJ28" s="24" t="n">
        <v>0.0</v>
      </c>
      <c r="AK28" s="24" t="n">
        <v>0.0</v>
      </c>
      <c r="AL28" s="24" t="n">
        <v>0.0</v>
      </c>
      <c r="AM28" s="24" t="n">
        <v>0.0</v>
      </c>
      <c r="AN28" s="24" t="n">
        <v>0.0</v>
      </c>
      <c r="AO28" s="24" t="n">
        <v>0.0</v>
      </c>
      <c r="AP28" s="24" t="n">
        <v>0.0</v>
      </c>
      <c r="AQ28" s="24" t="n">
        <v>0.0</v>
      </c>
      <c r="AR28" s="24" t="n">
        <v>0.0</v>
      </c>
      <c r="AS28" s="24" t="n">
        <v>0.0</v>
      </c>
      <c r="AT28" s="24" t="n">
        <v>0.0</v>
      </c>
      <c r="AU28" s="24" t="n">
        <v>99800.0</v>
      </c>
      <c r="AV28" s="24" t="n">
        <v>0.0</v>
      </c>
      <c r="AW28" s="24" t="n">
        <v>0.0</v>
      </c>
      <c r="AX28" s="24" t="n">
        <v>0.0</v>
      </c>
      <c r="AY28" s="24" t="n">
        <v>0.0</v>
      </c>
      <c r="AZ28" s="24" t="n">
        <v>0.0</v>
      </c>
      <c r="BA28" s="24" t="n">
        <v>0.0</v>
      </c>
      <c r="BB28" s="24" t="n">
        <v>11200.0</v>
      </c>
      <c r="BC28" s="24" t="n">
        <v>0.0</v>
      </c>
      <c r="BD28" s="24" t="n">
        <v>0.0</v>
      </c>
      <c r="BE28" s="24" t="n">
        <v>0.0</v>
      </c>
      <c r="BF28" s="24" t="n">
        <v>0.0</v>
      </c>
      <c r="BG28" s="24" t="n">
        <v>0.0</v>
      </c>
      <c r="BH28" s="24" t="n">
        <v>0.0</v>
      </c>
      <c r="BI28" s="24" t="n">
        <v>0.0</v>
      </c>
      <c r="BJ28" s="24" t="n">
        <v>0.0</v>
      </c>
      <c r="BK28" s="24" t="n">
        <v>11200.0</v>
      </c>
      <c r="BL28" s="24" t="n">
        <v>0.0</v>
      </c>
      <c r="BM28" s="24" t="n">
        <v>0.0</v>
      </c>
      <c r="BN28" s="24" t="n">
        <v>0.0</v>
      </c>
      <c r="BO28" s="24" t="n">
        <v>0.0</v>
      </c>
      <c r="BP28" s="24" t="n">
        <v>0.0</v>
      </c>
      <c r="BQ28" s="24" t="n">
        <v>0.0</v>
      </c>
      <c r="BR28" s="24" t="n">
        <v>0.0</v>
      </c>
      <c r="BS28" s="24" t="n">
        <v>0.0</v>
      </c>
      <c r="BT28" s="24" t="n">
        <v>0.0</v>
      </c>
      <c r="BU28" s="24" t="n">
        <v>0.0</v>
      </c>
      <c r="BV28" s="24" t="n">
        <v>0.0</v>
      </c>
      <c r="BW28" s="24" t="n">
        <v>0.0</v>
      </c>
      <c r="BX28" s="24" t="n">
        <v>0.0</v>
      </c>
      <c r="BY28" s="24" t="n">
        <v>0.0</v>
      </c>
      <c r="BZ28" s="24" t="n">
        <v>0.0</v>
      </c>
      <c r="CA28" s="24" t="n">
        <v>0.0</v>
      </c>
      <c r="CB28" s="24" t="n">
        <v>0.0</v>
      </c>
      <c r="CC28" s="24" t="n">
        <v>0.0</v>
      </c>
      <c r="CD28" s="24" t="n">
        <v>0.0</v>
      </c>
      <c r="CE28" s="24" t="n">
        <v>0.0</v>
      </c>
      <c r="CF28" s="24" t="n">
        <v>0.0</v>
      </c>
      <c r="CG28" s="24" t="n">
        <v>0.0</v>
      </c>
      <c r="CH28" s="24" t="n">
        <v>0.0</v>
      </c>
      <c r="CI28" s="24" t="n">
        <v>0.0</v>
      </c>
      <c r="CJ28" s="24" t="n">
        <v>0.0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4" t="n">
        <v>0.0</v>
      </c>
      <c r="DK28" s="24" t="n">
        <v>0.0</v>
      </c>
      <c r="DL28" s="24" t="n">
        <v>0.0</v>
      </c>
      <c r="DM28" s="24" t="n">
        <v>0.0</v>
      </c>
      <c r="DN28" s="24" t="n">
        <v>0.0</v>
      </c>
      <c r="DO28" s="24" t="n">
        <v>0.0</v>
      </c>
      <c r="DP28" s="26" t="n">
        <v>0.0</v>
      </c>
    </row>
    <row r="29" customHeight="true" ht="15.0">
      <c r="A29" s="172" t="inlineStr">
        <is>
          <t>2240108</t>
        </is>
      </c>
      <c r="B29" s="174"/>
      <c r="C29" s="174"/>
      <c r="D29" s="172" t="inlineStr">
        <is>
          <t>应急救援</t>
        </is>
      </c>
      <c r="E29" s="172"/>
      <c r="F29" s="172" t="inlineStr">
        <is>
          <t>特定目标类</t>
        </is>
      </c>
      <c r="G29" s="172" t="inlineStr">
        <is>
          <t>社会化服务</t>
        </is>
      </c>
      <c r="H29" s="172"/>
      <c r="I29" s="172" t="inlineStr">
        <is>
          <t>非基建项目</t>
        </is>
      </c>
      <c r="J29" s="200" t="inlineStr">
        <is>
          <t>否</t>
        </is>
      </c>
      <c r="K29" s="24" t="n">
        <v>414000.0</v>
      </c>
      <c r="L29" s="24" t="n">
        <v>0.0</v>
      </c>
      <c r="M29" s="24" t="n">
        <v>0.0</v>
      </c>
      <c r="N29" s="24" t="n">
        <v>0.0</v>
      </c>
      <c r="O29" s="24" t="n">
        <v>0.0</v>
      </c>
      <c r="P29" s="24" t="n">
        <v>0.0</v>
      </c>
      <c r="Q29" s="24" t="n">
        <v>0.0</v>
      </c>
      <c r="R29" s="24" t="n">
        <v>0.0</v>
      </c>
      <c r="S29" s="24" t="n">
        <v>0.0</v>
      </c>
      <c r="T29" s="24" t="n">
        <v>0.0</v>
      </c>
      <c r="U29" s="24" t="n">
        <v>0.0</v>
      </c>
      <c r="V29" s="24" t="n">
        <v>0.0</v>
      </c>
      <c r="W29" s="24" t="n">
        <v>0.0</v>
      </c>
      <c r="X29" s="24" t="n">
        <v>0.0</v>
      </c>
      <c r="Y29" s="24" t="n">
        <v>0.0</v>
      </c>
      <c r="Z29" s="24" t="n">
        <v>414000.0</v>
      </c>
      <c r="AA29" s="24" t="n">
        <v>0.0</v>
      </c>
      <c r="AB29" s="24" t="n">
        <v>0.0</v>
      </c>
      <c r="AC29" s="24" t="n">
        <v>0.0</v>
      </c>
      <c r="AD29" s="24" t="n">
        <v>0.0</v>
      </c>
      <c r="AE29" s="24" t="n">
        <v>0.0</v>
      </c>
      <c r="AF29" s="24" t="n">
        <v>0.0</v>
      </c>
      <c r="AG29" s="24" t="n">
        <v>0.0</v>
      </c>
      <c r="AH29" s="24" t="n">
        <v>0.0</v>
      </c>
      <c r="AI29" s="24" t="n">
        <v>0.0</v>
      </c>
      <c r="AJ29" s="24" t="n">
        <v>0.0</v>
      </c>
      <c r="AK29" s="24" t="n">
        <v>0.0</v>
      </c>
      <c r="AL29" s="24" t="n">
        <v>0.0</v>
      </c>
      <c r="AM29" s="24" t="n">
        <v>0.0</v>
      </c>
      <c r="AN29" s="24" t="n">
        <v>0.0</v>
      </c>
      <c r="AO29" s="24" t="n">
        <v>0.0</v>
      </c>
      <c r="AP29" s="24" t="n">
        <v>0.0</v>
      </c>
      <c r="AQ29" s="24" t="n">
        <v>0.0</v>
      </c>
      <c r="AR29" s="24" t="n">
        <v>0.0</v>
      </c>
      <c r="AS29" s="24" t="n">
        <v>0.0</v>
      </c>
      <c r="AT29" s="24" t="n">
        <v>0.0</v>
      </c>
      <c r="AU29" s="24" t="n">
        <v>390000.0</v>
      </c>
      <c r="AV29" s="24" t="n">
        <v>0.0</v>
      </c>
      <c r="AW29" s="24" t="n">
        <v>0.0</v>
      </c>
      <c r="AX29" s="24" t="n">
        <v>0.0</v>
      </c>
      <c r="AY29" s="24" t="n">
        <v>0.0</v>
      </c>
      <c r="AZ29" s="24" t="n">
        <v>0.0</v>
      </c>
      <c r="BA29" s="24" t="n">
        <v>24000.0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0.0</v>
      </c>
      <c r="CB29" s="24" t="n">
        <v>0.0</v>
      </c>
      <c r="CC29" s="24" t="n">
        <v>0.0</v>
      </c>
      <c r="CD29" s="24" t="n">
        <v>0.0</v>
      </c>
      <c r="CE29" s="24" t="n">
        <v>0.0</v>
      </c>
      <c r="CF29" s="24" t="n">
        <v>0.0</v>
      </c>
      <c r="CG29" s="24" t="n">
        <v>0.0</v>
      </c>
      <c r="CH29" s="24" t="n">
        <v>0.0</v>
      </c>
      <c r="CI29" s="24" t="n">
        <v>0.0</v>
      </c>
      <c r="CJ29" s="24" t="n">
        <v>0.0</v>
      </c>
      <c r="CK29" s="24" t="n">
        <v>0.0</v>
      </c>
      <c r="CL29" s="24" t="n">
        <v>0.0</v>
      </c>
      <c r="CM29" s="24" t="n">
        <v>0.0</v>
      </c>
      <c r="CN29" s="24" t="n">
        <v>0.0</v>
      </c>
      <c r="CO29" s="24" t="n">
        <v>0.0</v>
      </c>
      <c r="CP29" s="24" t="n">
        <v>0.0</v>
      </c>
      <c r="CQ29" s="24" t="n">
        <v>0.0</v>
      </c>
      <c r="CR29" s="24" t="n">
        <v>0.0</v>
      </c>
      <c r="CS29" s="24" t="n">
        <v>0.0</v>
      </c>
      <c r="CT29" s="24" t="n">
        <v>0.0</v>
      </c>
      <c r="CU29" s="24" t="n">
        <v>0.0</v>
      </c>
      <c r="CV29" s="24" t="n">
        <v>0.0</v>
      </c>
      <c r="CW29" s="24" t="n">
        <v>0.0</v>
      </c>
      <c r="CX29" s="24" t="n">
        <v>0.0</v>
      </c>
      <c r="CY29" s="24" t="n">
        <v>0.0</v>
      </c>
      <c r="CZ29" s="24" t="n">
        <v>0.0</v>
      </c>
      <c r="DA29" s="24" t="n">
        <v>0.0</v>
      </c>
      <c r="DB29" s="24" t="n">
        <v>0.0</v>
      </c>
      <c r="DC29" s="24" t="n">
        <v>0.0</v>
      </c>
      <c r="DD29" s="24" t="n">
        <v>0.0</v>
      </c>
      <c r="DE29" s="24" t="n">
        <v>0.0</v>
      </c>
      <c r="DF29" s="24" t="n">
        <v>0.0</v>
      </c>
      <c r="DG29" s="24" t="n">
        <v>0.0</v>
      </c>
      <c r="DH29" s="24" t="n">
        <v>0.0</v>
      </c>
      <c r="DI29" s="24" t="n">
        <v>0.0</v>
      </c>
      <c r="DJ29" s="24" t="n">
        <v>0.0</v>
      </c>
      <c r="DK29" s="24" t="n">
        <v>0.0</v>
      </c>
      <c r="DL29" s="24" t="n">
        <v>0.0</v>
      </c>
      <c r="DM29" s="24" t="n">
        <v>0.0</v>
      </c>
      <c r="DN29" s="24" t="n">
        <v>0.0</v>
      </c>
      <c r="DO29" s="24" t="n">
        <v>0.0</v>
      </c>
      <c r="DP29" s="26" t="n">
        <v>0.0</v>
      </c>
    </row>
    <row r="30" customHeight="true" ht="15.0">
      <c r="A30" s="172" t="inlineStr">
        <is>
          <t>2240109</t>
        </is>
      </c>
      <c r="B30" s="174"/>
      <c r="C30" s="174"/>
      <c r="D30" s="172" t="inlineStr">
        <is>
          <t>应急管理</t>
        </is>
      </c>
      <c r="E30" s="172"/>
      <c r="F30" s="172" t="inlineStr">
        <is>
          <t>特定目标类</t>
        </is>
      </c>
      <c r="G30" s="172" t="inlineStr">
        <is>
          <t>应急能力建设及提升</t>
        </is>
      </c>
      <c r="H30" s="172"/>
      <c r="I30" s="172" t="inlineStr">
        <is>
          <t>非基建项目</t>
        </is>
      </c>
      <c r="J30" s="200" t="inlineStr">
        <is>
          <t>否</t>
        </is>
      </c>
      <c r="K30" s="24" t="n">
        <v>341374.65</v>
      </c>
      <c r="L30" s="24" t="n">
        <v>0.0</v>
      </c>
      <c r="M30" s="24" t="n">
        <v>0.0</v>
      </c>
      <c r="N30" s="24" t="n">
        <v>0.0</v>
      </c>
      <c r="O30" s="24" t="n">
        <v>0.0</v>
      </c>
      <c r="P30" s="24" t="n">
        <v>0.0</v>
      </c>
      <c r="Q30" s="24" t="n">
        <v>0.0</v>
      </c>
      <c r="R30" s="24" t="n">
        <v>0.0</v>
      </c>
      <c r="S30" s="24" t="n">
        <v>0.0</v>
      </c>
      <c r="T30" s="24" t="n">
        <v>0.0</v>
      </c>
      <c r="U30" s="24" t="n">
        <v>0.0</v>
      </c>
      <c r="V30" s="24" t="n">
        <v>0.0</v>
      </c>
      <c r="W30" s="24" t="n">
        <v>0.0</v>
      </c>
      <c r="X30" s="24" t="n">
        <v>0.0</v>
      </c>
      <c r="Y30" s="24" t="n">
        <v>0.0</v>
      </c>
      <c r="Z30" s="24" t="n">
        <v>341374.65</v>
      </c>
      <c r="AA30" s="24" t="n">
        <v>0.0</v>
      </c>
      <c r="AB30" s="24" t="n">
        <v>0.0</v>
      </c>
      <c r="AC30" s="24" t="n">
        <v>0.0</v>
      </c>
      <c r="AD30" s="24" t="n">
        <v>0.0</v>
      </c>
      <c r="AE30" s="24" t="n">
        <v>0.0</v>
      </c>
      <c r="AF30" s="24" t="n">
        <v>0.0</v>
      </c>
      <c r="AG30" s="24" t="n">
        <v>0.0</v>
      </c>
      <c r="AH30" s="24" t="n">
        <v>0.0</v>
      </c>
      <c r="AI30" s="24" t="n">
        <v>0.0</v>
      </c>
      <c r="AJ30" s="24" t="n">
        <v>0.0</v>
      </c>
      <c r="AK30" s="24" t="n">
        <v>0.0</v>
      </c>
      <c r="AL30" s="24" t="n">
        <v>0.0</v>
      </c>
      <c r="AM30" s="24" t="n">
        <v>0.0</v>
      </c>
      <c r="AN30" s="24" t="n">
        <v>0.0</v>
      </c>
      <c r="AO30" s="24" t="n">
        <v>0.0</v>
      </c>
      <c r="AP30" s="24" t="n">
        <v>0.0</v>
      </c>
      <c r="AQ30" s="24" t="n">
        <v>129495.65</v>
      </c>
      <c r="AR30" s="24" t="n">
        <v>0.0</v>
      </c>
      <c r="AS30" s="24" t="n">
        <v>0.0</v>
      </c>
      <c r="AT30" s="24" t="n">
        <v>0.0</v>
      </c>
      <c r="AU30" s="24" t="n">
        <v>167130.0</v>
      </c>
      <c r="AV30" s="24" t="n">
        <v>0.0</v>
      </c>
      <c r="AW30" s="24" t="n">
        <v>0.0</v>
      </c>
      <c r="AX30" s="24" t="n">
        <v>0.0</v>
      </c>
      <c r="AY30" s="24" t="n">
        <v>0.0</v>
      </c>
      <c r="AZ30" s="24" t="n">
        <v>0.0</v>
      </c>
      <c r="BA30" s="24" t="n">
        <v>44749.0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0.0</v>
      </c>
      <c r="CB30" s="24" t="n">
        <v>0.0</v>
      </c>
      <c r="CC30" s="24" t="n">
        <v>0.0</v>
      </c>
      <c r="CD30" s="24" t="n">
        <v>0.0</v>
      </c>
      <c r="CE30" s="24" t="n">
        <v>0.0</v>
      </c>
      <c r="CF30" s="24" t="n">
        <v>0.0</v>
      </c>
      <c r="CG30" s="24" t="n">
        <v>0.0</v>
      </c>
      <c r="CH30" s="24" t="n">
        <v>0.0</v>
      </c>
      <c r="CI30" s="24" t="n">
        <v>0.0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4" t="n">
        <v>0.0</v>
      </c>
      <c r="DK30" s="24" t="n">
        <v>0.0</v>
      </c>
      <c r="DL30" s="24" t="n">
        <v>0.0</v>
      </c>
      <c r="DM30" s="24" t="n">
        <v>0.0</v>
      </c>
      <c r="DN30" s="24" t="n">
        <v>0.0</v>
      </c>
      <c r="DO30" s="24" t="n">
        <v>0.0</v>
      </c>
      <c r="DP30" s="26" t="n">
        <v>0.0</v>
      </c>
    </row>
    <row r="31" customHeight="true" ht="15.0">
      <c r="A31" s="172" t="inlineStr">
        <is>
          <t>2240199</t>
        </is>
      </c>
      <c r="B31" s="174"/>
      <c r="C31" s="174"/>
      <c r="D31" s="172" t="inlineStr">
        <is>
          <t>应急管理支出</t>
        </is>
      </c>
      <c r="E31" s="172"/>
      <c r="F31" s="172" t="inlineStr">
        <is>
          <t>特定目标类</t>
        </is>
      </c>
      <c r="G31" s="172" t="inlineStr">
        <is>
          <t>应急物资（含疫情防控）</t>
        </is>
      </c>
      <c r="H31" s="172"/>
      <c r="I31" s="172" t="inlineStr">
        <is>
          <t>非基建项目</t>
        </is>
      </c>
      <c r="J31" s="200" t="inlineStr">
        <is>
          <t>否</t>
        </is>
      </c>
      <c r="K31" s="24" t="n">
        <v>328856.79</v>
      </c>
      <c r="L31" s="24" t="n">
        <v>0.0</v>
      </c>
      <c r="M31" s="24" t="n">
        <v>0.0</v>
      </c>
      <c r="N31" s="24" t="n">
        <v>0.0</v>
      </c>
      <c r="O31" s="24" t="n">
        <v>0.0</v>
      </c>
      <c r="P31" s="24" t="n">
        <v>0.0</v>
      </c>
      <c r="Q31" s="24" t="n">
        <v>0.0</v>
      </c>
      <c r="R31" s="24" t="n">
        <v>0.0</v>
      </c>
      <c r="S31" s="24" t="n">
        <v>0.0</v>
      </c>
      <c r="T31" s="24" t="n">
        <v>0.0</v>
      </c>
      <c r="U31" s="24" t="n">
        <v>0.0</v>
      </c>
      <c r="V31" s="24" t="n">
        <v>0.0</v>
      </c>
      <c r="W31" s="24" t="n">
        <v>0.0</v>
      </c>
      <c r="X31" s="24" t="n">
        <v>0.0</v>
      </c>
      <c r="Y31" s="24" t="n">
        <v>0.0</v>
      </c>
      <c r="Z31" s="24" t="n">
        <v>243851.0</v>
      </c>
      <c r="AA31" s="24" t="n">
        <v>0.0</v>
      </c>
      <c r="AB31" s="24" t="n">
        <v>98828.0</v>
      </c>
      <c r="AC31" s="24" t="n">
        <v>0.0</v>
      </c>
      <c r="AD31" s="24" t="n">
        <v>0.0</v>
      </c>
      <c r="AE31" s="24" t="n">
        <v>0.0</v>
      </c>
      <c r="AF31" s="24" t="n">
        <v>0.0</v>
      </c>
      <c r="AG31" s="24" t="n">
        <v>0.0</v>
      </c>
      <c r="AH31" s="24" t="n">
        <v>0.0</v>
      </c>
      <c r="AI31" s="24" t="n">
        <v>0.0</v>
      </c>
      <c r="AJ31" s="24" t="n">
        <v>4919.0</v>
      </c>
      <c r="AK31" s="24" t="n">
        <v>0.0</v>
      </c>
      <c r="AL31" s="24" t="n">
        <v>0.0</v>
      </c>
      <c r="AM31" s="24" t="n">
        <v>2000.0</v>
      </c>
      <c r="AN31" s="24" t="n">
        <v>0.0</v>
      </c>
      <c r="AO31" s="24" t="n">
        <v>8160.0</v>
      </c>
      <c r="AP31" s="24" t="n">
        <v>0.0</v>
      </c>
      <c r="AQ31" s="24" t="n">
        <v>0.0</v>
      </c>
      <c r="AR31" s="24" t="n">
        <v>0.0</v>
      </c>
      <c r="AS31" s="24" t="n">
        <v>0.0</v>
      </c>
      <c r="AT31" s="24" t="n">
        <v>0.0</v>
      </c>
      <c r="AU31" s="24" t="n">
        <v>99964.0</v>
      </c>
      <c r="AV31" s="24" t="n">
        <v>0.0</v>
      </c>
      <c r="AW31" s="24" t="n">
        <v>0.0</v>
      </c>
      <c r="AX31" s="24" t="n">
        <v>0.0</v>
      </c>
      <c r="AY31" s="24" t="n">
        <v>0.0</v>
      </c>
      <c r="AZ31" s="24" t="n">
        <v>0.0</v>
      </c>
      <c r="BA31" s="24" t="n">
        <v>29980.0</v>
      </c>
      <c r="BB31" s="24" t="n">
        <v>0.0</v>
      </c>
      <c r="BC31" s="24" t="n">
        <v>0.0</v>
      </c>
      <c r="BD31" s="24" t="n">
        <v>0.0</v>
      </c>
      <c r="BE31" s="24" t="n">
        <v>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0.0</v>
      </c>
      <c r="CB31" s="24" t="n">
        <v>0.0</v>
      </c>
      <c r="CC31" s="24" t="n">
        <v>0.0</v>
      </c>
      <c r="CD31" s="24" t="n">
        <v>0.0</v>
      </c>
      <c r="CE31" s="24" t="n">
        <v>0.0</v>
      </c>
      <c r="CF31" s="24" t="n">
        <v>0.0</v>
      </c>
      <c r="CG31" s="24" t="n">
        <v>85005.79</v>
      </c>
      <c r="CH31" s="24" t="n">
        <v>0.0</v>
      </c>
      <c r="CI31" s="24" t="n">
        <v>0.0</v>
      </c>
      <c r="CJ31" s="24" t="n">
        <v>0.0</v>
      </c>
      <c r="CK31" s="24" t="n">
        <v>0.0</v>
      </c>
      <c r="CL31" s="24" t="n">
        <v>0.0</v>
      </c>
      <c r="CM31" s="24" t="n">
        <v>0.0</v>
      </c>
      <c r="CN31" s="24" t="n">
        <v>85005.79</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4" t="n">
        <v>0.0</v>
      </c>
      <c r="DK31" s="24" t="n">
        <v>0.0</v>
      </c>
      <c r="DL31" s="24" t="n">
        <v>0.0</v>
      </c>
      <c r="DM31" s="24" t="n">
        <v>0.0</v>
      </c>
      <c r="DN31" s="24" t="n">
        <v>0.0</v>
      </c>
      <c r="DO31" s="24" t="n">
        <v>0.0</v>
      </c>
      <c r="DP31" s="26" t="n">
        <v>0.0</v>
      </c>
    </row>
    <row r="32" customHeight="true" ht="15.0">
      <c r="A32" s="172" t="inlineStr">
        <is>
          <t>2299999</t>
        </is>
      </c>
      <c r="B32" s="174"/>
      <c r="C32" s="174"/>
      <c r="D32" s="172" t="inlineStr">
        <is>
          <t>增加工作经费</t>
        </is>
      </c>
      <c r="E32" s="172"/>
      <c r="F32" s="172" t="inlineStr">
        <is>
          <t>特定目标类</t>
        </is>
      </c>
      <c r="G32" s="172" t="inlineStr">
        <is>
          <t>其他支出</t>
        </is>
      </c>
      <c r="H32" s="172"/>
      <c r="I32" s="172" t="inlineStr">
        <is>
          <t>非基建项目</t>
        </is>
      </c>
      <c r="J32" s="200" t="inlineStr">
        <is>
          <t>否</t>
        </is>
      </c>
      <c r="K32" s="24" t="n">
        <f>'Z05_2 项目支出决算明细表'!L32 + 'Z05_2 项目支出决算明细表'!Z32 + 'Z05_2 项目支出决算明细表'!BB32 + 'Z05_2 项目支出决算明细表'!BO32 + 'Z05_2 项目支出决算明细表'!BT32 + 'Z05_2 项目支出决算明细表'!CG32 + 'Z05_2 项目支出决算明细表'!CX32 + 'Z05_2 项目支出决算明细表'!DA32 + 'Z05_2 项目支出决算明细表'!DG32 + 'Z05_2 项目支出决算明细表'!DK32</f>
        <v>2729116.18</v>
      </c>
      <c r="L32" s="24" t="n">
        <f>('Z05_2 项目支出决算明细表'!M32+'Z05_2 项目支出决算明细表'!N32+'Z05_2 项目支出决算明细表'!O32+'Z05_2 项目支出决算明细表'!P32+'Z05_2 项目支出决算明细表'!Q32+'Z05_2 项目支出决算明细表'!R32+'Z05_2 项目支出决算明细表'!S32+'Z05_2 项目支出决算明细表'!T32+'Z05_2 项目支出决算明细表'!U32+'Z05_2 项目支出决算明细表'!V32+'Z05_2 项目支出决算明细表'!W32+'Z05_2 项目支出决算明细表'!X32+'Z05_2 项目支出决算明细表'!Y32)</f>
        <v>7482.88</v>
      </c>
      <c r="M32" s="24" t="n">
        <v>0.0</v>
      </c>
      <c r="N32" s="24" t="n">
        <v>0.0</v>
      </c>
      <c r="O32" s="24" t="n">
        <v>0.0</v>
      </c>
      <c r="P32" s="24" t="n">
        <v>7482.88</v>
      </c>
      <c r="Q32" s="24" t="n">
        <v>0.0</v>
      </c>
      <c r="R32" s="24" t="n">
        <v>0.0</v>
      </c>
      <c r="S32" s="24" t="n">
        <v>0.0</v>
      </c>
      <c r="T32" s="24" t="n">
        <v>0.0</v>
      </c>
      <c r="U32" s="24" t="n">
        <v>0.0</v>
      </c>
      <c r="V32" s="24" t="n">
        <v>0.0</v>
      </c>
      <c r="W32" s="24" t="n">
        <v>0.0</v>
      </c>
      <c r="X32" s="24" t="n">
        <v>0.0</v>
      </c>
      <c r="Y32" s="24" t="n">
        <v>0.0</v>
      </c>
      <c r="Z32" s="24" t="n">
        <f>('Z05_2 项目支出决算明细表'!AA32+'Z05_2 项目支出决算明细表'!AB32+'Z05_2 项目支出决算明细表'!AC32+'Z05_2 项目支出决算明细表'!AD32+'Z05_2 项目支出决算明细表'!AE32+'Z05_2 项目支出决算明细表'!AF32+'Z05_2 项目支出决算明细表'!AG32+'Z05_2 项目支出决算明细表'!AH32+'Z05_2 项目支出决算明细表'!AI32+'Z05_2 项目支出决算明细表'!AJ32+'Z05_2 项目支出决算明细表'!AK32+'Z05_2 项目支出决算明细表'!AL32+'Z05_2 项目支出决算明细表'!AM32+'Z05_2 项目支出决算明细表'!AN32+'Z05_2 项目支出决算明细表'!AO32+'Z05_2 项目支出决算明细表'!AP32+'Z05_2 项目支出决算明细表'!AQ32+'Z05_2 项目支出决算明细表'!AR32+'Z05_2 项目支出决算明细表'!AS32+'Z05_2 项目支出决算明细表'!AT32+'Z05_2 项目支出决算明细表'!AU32+'Z05_2 项目支出决算明细表'!AV32+'Z05_2 项目支出决算明细表'!AW32+'Z05_2 项目支出决算明细表'!AX32+'Z05_2 项目支出决算明细表'!AY32+'Z05_2 项目支出决算明细表'!AZ32+'Z05_2 项目支出决算明细表'!BA32)</f>
        <v>1738518.4</v>
      </c>
      <c r="AA32" s="24" t="n">
        <v>15883.72</v>
      </c>
      <c r="AB32" s="24" t="n">
        <v>51530.0</v>
      </c>
      <c r="AC32" s="24" t="n">
        <v>0.0</v>
      </c>
      <c r="AD32" s="24" t="n">
        <v>0.0</v>
      </c>
      <c r="AE32" s="24" t="n">
        <v>0.0</v>
      </c>
      <c r="AF32" s="24" t="n">
        <v>0.0</v>
      </c>
      <c r="AG32" s="24" t="n">
        <v>0.0</v>
      </c>
      <c r="AH32" s="24" t="n">
        <v>0.0</v>
      </c>
      <c r="AI32" s="24" t="n">
        <v>0.0</v>
      </c>
      <c r="AJ32" s="24" t="n">
        <v>15533.5</v>
      </c>
      <c r="AK32" s="24" t="n">
        <v>0.0</v>
      </c>
      <c r="AL32" s="24" t="n">
        <v>0.0</v>
      </c>
      <c r="AM32" s="24" t="n">
        <v>59905.0</v>
      </c>
      <c r="AN32" s="24" t="n">
        <v>0.0</v>
      </c>
      <c r="AO32" s="24" t="n">
        <v>15000.0</v>
      </c>
      <c r="AP32" s="24" t="n">
        <v>0.0</v>
      </c>
      <c r="AQ32" s="24" t="n">
        <v>588810.0</v>
      </c>
      <c r="AR32" s="24" t="n">
        <v>0.0</v>
      </c>
      <c r="AS32" s="24" t="n">
        <v>0.0</v>
      </c>
      <c r="AT32" s="24" t="n">
        <v>0.0</v>
      </c>
      <c r="AU32" s="24" t="n">
        <v>335884.42</v>
      </c>
      <c r="AV32" s="24" t="n">
        <v>0.0</v>
      </c>
      <c r="AW32" s="24" t="n">
        <v>0.0</v>
      </c>
      <c r="AX32" s="24" t="n">
        <v>0.0</v>
      </c>
      <c r="AY32" s="24" t="n">
        <v>0.0</v>
      </c>
      <c r="AZ32" s="24" t="n">
        <v>0.0</v>
      </c>
      <c r="BA32" s="24" t="n">
        <v>655971.76</v>
      </c>
      <c r="BB32" s="24" t="n">
        <f>('Z05_2 项目支出决算明细表'!BC32+'Z05_2 项目支出决算明细表'!BD32+'Z05_2 项目支出决算明细表'!BE32+'Z05_2 项目支出决算明细表'!BF32+'Z05_2 项目支出决算明细表'!BG32+'Z05_2 项目支出决算明细表'!BH32+'Z05_2 项目支出决算明细表'!BI32+'Z05_2 项目支出决算明细表'!BJ32+'Z05_2 项目支出决算明细表'!BK32+'Z05_2 项目支出决算明细表'!BL32+'Z05_2 项目支出决算明细表'!BM32+'Z05_2 项目支出决算明细表'!BN32)</f>
        <v>33500.0</v>
      </c>
      <c r="BC32" s="24" t="n">
        <v>0.0</v>
      </c>
      <c r="BD32" s="24" t="n">
        <v>0.0</v>
      </c>
      <c r="BE32" s="24" t="n">
        <v>0.0</v>
      </c>
      <c r="BF32" s="24" t="n">
        <v>0.0</v>
      </c>
      <c r="BG32" s="24" t="n">
        <v>0.0</v>
      </c>
      <c r="BH32" s="24" t="n">
        <v>0.0</v>
      </c>
      <c r="BI32" s="24" t="n">
        <v>0.0</v>
      </c>
      <c r="BJ32" s="24" t="n">
        <v>0.0</v>
      </c>
      <c r="BK32" s="24" t="n">
        <v>0.0</v>
      </c>
      <c r="BL32" s="24" t="n">
        <v>33500.0</v>
      </c>
      <c r="BM32" s="24" t="n">
        <v>0.0</v>
      </c>
      <c r="BN32" s="24" t="n">
        <v>0.0</v>
      </c>
      <c r="BO32" s="24" t="n">
        <f>('Z05_2 项目支出决算明细表'!BP32+'Z05_2 项目支出决算明细表'!BQ32+'Z05_2 项目支出决算明细表'!BR32+'Z05_2 项目支出决算明细表'!BS32)</f>
        <v>0.0</v>
      </c>
      <c r="BP32" s="24" t="n">
        <v>0.0</v>
      </c>
      <c r="BQ32" s="24" t="n">
        <v>0.0</v>
      </c>
      <c r="BR32" s="24" t="n">
        <v>0.0</v>
      </c>
      <c r="BS32" s="24" t="n">
        <v>0.0</v>
      </c>
      <c r="BT32" s="24" t="n">
        <f>('Z05_2 项目支出决算明细表'!BU32+'Z05_2 项目支出决算明细表'!BV32+'Z05_2 项目支出决算明细表'!BW32+'Z05_2 项目支出决算明细表'!BX32+'Z05_2 项目支出决算明细表'!BY32+'Z05_2 项目支出决算明细表'!BZ32+'Z05_2 项目支出决算明细表'!CA32+'Z05_2 项目支出决算明细表'!CB32+'Z05_2 项目支出决算明细表'!CC32+'Z05_2 项目支出决算明细表'!CD32+'Z05_2 项目支出决算明细表'!CE32+'Z05_2 项目支出决算明细表'!CF32)</f>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f>('Z05_2 项目支出决算明细表'!CH32+'Z05_2 项目支出决算明细表'!CI32+'Z05_2 项目支出决算明细表'!CJ32+'Z05_2 项目支出决算明细表'!CK32+'Z05_2 项目支出决算明细表'!CL32+'Z05_2 项目支出决算明细表'!CM32+'Z05_2 项目支出决算明细表'!CN32+'Z05_2 项目支出决算明细表'!CO32+'Z05_2 项目支出决算明细表'!CP32+'Z05_2 项目支出决算明细表'!CQ32+'Z05_2 项目支出决算明细表'!CR32+'Z05_2 项目支出决算明细表'!CS32+'Z05_2 项目支出决算明细表'!CT32+'Z05_2 项目支出决算明细表'!CU32+'Z05_2 项目支出决算明细表'!CV32+'Z05_2 项目支出决算明细表'!CW32)</f>
        <v>774614.9</v>
      </c>
      <c r="CH32" s="24" t="n">
        <v>0.0</v>
      </c>
      <c r="CI32" s="24" t="n">
        <v>0.0</v>
      </c>
      <c r="CJ32" s="24" t="n">
        <v>0.0</v>
      </c>
      <c r="CK32" s="24" t="n">
        <v>774614.9</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f>'Z05_2 项目支出决算明细表'!CY32 + 'Z05_2 项目支出决算明细表'!CZ32</f>
        <v>0.0</v>
      </c>
      <c r="CY32" s="24" t="n">
        <v>0.0</v>
      </c>
      <c r="CZ32" s="24" t="n">
        <v>0.0</v>
      </c>
      <c r="DA32" s="24" t="n">
        <f>('Z05_2 项目支出决算明细表'!DB32+'Z05_2 项目支出决算明细表'!DC32+'Z05_2 项目支出决算明细表'!DD32+'Z05_2 项目支出决算明细表'!DE32+'Z05_2 项目支出决算明细表'!DF32)</f>
        <v>175000.0</v>
      </c>
      <c r="DB32" s="24" t="n">
        <v>0.0</v>
      </c>
      <c r="DC32" s="24" t="n">
        <v>0.0</v>
      </c>
      <c r="DD32" s="24" t="n">
        <v>175000.0</v>
      </c>
      <c r="DE32" s="24" t="n">
        <v>0.0</v>
      </c>
      <c r="DF32" s="24" t="n">
        <v>0.0</v>
      </c>
      <c r="DG32" s="24" t="n">
        <f>('Z05_2 项目支出决算明细表'!DH32+'Z05_2 项目支出决算明细表'!DI32+'Z05_2 项目支出决算明细表'!DJ32)</f>
        <v>0.0</v>
      </c>
      <c r="DH32" s="24" t="n">
        <v>0.0</v>
      </c>
      <c r="DI32" s="24" t="n">
        <v>0.0</v>
      </c>
      <c r="DJ32" s="24" t="n">
        <v>0.0</v>
      </c>
      <c r="DK32" s="24" t="n">
        <f>('Z05_2 项目支出决算明细表'!DL32+'Z05_2 项目支出决算明细表'!DM32+'Z05_2 项目支出决算明细表'!DN32+'Z05_2 项目支出决算明细表'!DO32+'Z05_2 项目支出决算明细表'!DP32)</f>
        <v>0.0</v>
      </c>
      <c r="DL32" s="24" t="n">
        <v>0.0</v>
      </c>
      <c r="DM32" s="24" t="n">
        <v>0.0</v>
      </c>
      <c r="DN32" s="24" t="n">
        <v>0.0</v>
      </c>
      <c r="DO32" s="24" t="n">
        <v>0.0</v>
      </c>
      <c r="DP32" s="26" t="n">
        <v>0.0</v>
      </c>
    </row>
  </sheetData>
  <mergeCells count="158">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3">
    <dataValidation type="list" sqref="I7:I32" allowBlank="true" errorStyle="stop">
      <formula1>HIDDENSHEETNAME!$N$2:$N$5</formula1>
    </dataValidation>
    <dataValidation type="list" sqref="J7:J32" allowBlank="true" errorStyle="stop">
      <formula1>HIDDENSHEETNAME!$C$2:$C$3</formula1>
    </dataValidation>
    <dataValidation type="list" sqref="F7:F32"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1.236535767E7</v>
      </c>
      <c r="L6" s="24" t="n">
        <f>SUM('Z06 项目支出分项目收入支出决算表'!L7)</f>
        <v>0.0</v>
      </c>
      <c r="M6" s="24" t="n">
        <f>SUM('Z06 项目支出分项目收入支出决算表'!M7)</f>
        <v>0.0</v>
      </c>
      <c r="N6" s="24" t="n">
        <f>SUM('Z06 项目支出分项目收入支出决算表'!N7)</f>
        <v>1.236535767E7</v>
      </c>
      <c r="O6" s="24" t="n">
        <f>SUM('Z06 项目支出分项目收入支出决算表'!O7)</f>
        <v>2769264.17</v>
      </c>
      <c r="P6" s="24" t="n">
        <f>SUM('Z06 项目支出分项目收入支出决算表'!P7)</f>
        <v>0.0</v>
      </c>
      <c r="Q6" s="24" t="n">
        <f>'Z06 项目支出分项目收入支出决算表'!R6 + 'Z06 项目支出分项目收入支出决算表'!S6</f>
        <v>1.236535767E7</v>
      </c>
      <c r="R6" s="24" t="n">
        <f>SUM('Z06 项目支出分项目收入支出决算表'!R7)</f>
        <v>1.236535767E7</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2070199</t>
        </is>
      </c>
      <c r="B7" s="174"/>
      <c r="C7" s="174"/>
      <c r="D7" s="172" t="inlineStr">
        <is>
          <t>文化和旅游支出</t>
        </is>
      </c>
      <c r="E7" s="172"/>
      <c r="F7" s="172" t="inlineStr">
        <is>
          <t>特定目标类</t>
        </is>
      </c>
      <c r="G7" s="172"/>
      <c r="H7" s="172"/>
      <c r="I7" s="200" t="inlineStr">
        <is>
          <t>非基建项目</t>
        </is>
      </c>
      <c r="J7" s="172" t="inlineStr">
        <is>
          <t>否</t>
        </is>
      </c>
      <c r="K7" s="24" t="n">
        <v>286170.0</v>
      </c>
      <c r="L7" s="24" t="n">
        <v>0.0</v>
      </c>
      <c r="M7" s="24" t="n">
        <v>0.0</v>
      </c>
      <c r="N7" s="24" t="n">
        <v>286170.0</v>
      </c>
      <c r="O7" s="24" t="n">
        <v>0.0</v>
      </c>
      <c r="P7" s="24" t="n">
        <v>0.0</v>
      </c>
      <c r="Q7" s="24" t="n">
        <v>286170.0</v>
      </c>
      <c r="R7" s="24" t="n">
        <v>286170.0</v>
      </c>
      <c r="S7" s="24" t="n">
        <v>0.0</v>
      </c>
      <c r="T7" s="24" t="n">
        <v>0.0</v>
      </c>
      <c r="U7" s="24" t="n">
        <v>0.0</v>
      </c>
      <c r="V7" s="24" t="n">
        <v>0.0</v>
      </c>
      <c r="W7" s="24" t="n">
        <v>0.0</v>
      </c>
      <c r="X7" s="24" t="n">
        <v>0.0</v>
      </c>
      <c r="Y7" s="26" t="n">
        <v>0.0</v>
      </c>
    </row>
    <row r="8" customHeight="true" ht="15.0">
      <c r="A8" s="172" t="inlineStr">
        <is>
          <t>2080999</t>
        </is>
      </c>
      <c r="B8" s="174"/>
      <c r="C8" s="174"/>
      <c r="D8" s="172" t="inlineStr">
        <is>
          <t>退役安置支出</t>
        </is>
      </c>
      <c r="E8" s="172"/>
      <c r="F8" s="172" t="inlineStr">
        <is>
          <t>特定目标类</t>
        </is>
      </c>
      <c r="G8" s="172"/>
      <c r="H8" s="172"/>
      <c r="I8" s="200" t="inlineStr">
        <is>
          <t>非基建项目</t>
        </is>
      </c>
      <c r="J8" s="172" t="inlineStr">
        <is>
          <t>否</t>
        </is>
      </c>
      <c r="K8" s="24" t="n">
        <v>93418.42</v>
      </c>
      <c r="L8" s="24" t="n">
        <v>0.0</v>
      </c>
      <c r="M8" s="24" t="n">
        <v>0.0</v>
      </c>
      <c r="N8" s="24" t="n">
        <v>93418.42</v>
      </c>
      <c r="O8" s="24" t="n">
        <v>0.0</v>
      </c>
      <c r="P8" s="24" t="n">
        <v>0.0</v>
      </c>
      <c r="Q8" s="24" t="n">
        <v>93418.42</v>
      </c>
      <c r="R8" s="24" t="n">
        <v>93418.42</v>
      </c>
      <c r="S8" s="24" t="n">
        <v>0.0</v>
      </c>
      <c r="T8" s="24" t="n">
        <v>0.0</v>
      </c>
      <c r="U8" s="24" t="n">
        <v>0.0</v>
      </c>
      <c r="V8" s="24" t="n">
        <v>0.0</v>
      </c>
      <c r="W8" s="24" t="n">
        <v>0.0</v>
      </c>
      <c r="X8" s="24" t="n">
        <v>0.0</v>
      </c>
      <c r="Y8" s="26" t="n">
        <v>0.0</v>
      </c>
    </row>
    <row r="9" customHeight="true" ht="15.0">
      <c r="A9" s="172" t="inlineStr">
        <is>
          <t>2081099</t>
        </is>
      </c>
      <c r="B9" s="174"/>
      <c r="C9" s="174"/>
      <c r="D9" s="172" t="inlineStr">
        <is>
          <t>社会福利支出</t>
        </is>
      </c>
      <c r="E9" s="172"/>
      <c r="F9" s="172" t="inlineStr">
        <is>
          <t>特定目标类</t>
        </is>
      </c>
      <c r="G9" s="172"/>
      <c r="H9" s="172"/>
      <c r="I9" s="200" t="inlineStr">
        <is>
          <t>非基建项目</t>
        </is>
      </c>
      <c r="J9" s="172" t="inlineStr">
        <is>
          <t>否</t>
        </is>
      </c>
      <c r="K9" s="24" t="n">
        <v>1036473.24</v>
      </c>
      <c r="L9" s="24" t="n">
        <v>0.0</v>
      </c>
      <c r="M9" s="24" t="n">
        <v>0.0</v>
      </c>
      <c r="N9" s="24" t="n">
        <v>1036473.24</v>
      </c>
      <c r="O9" s="24" t="n">
        <v>0.0</v>
      </c>
      <c r="P9" s="24" t="n">
        <v>0.0</v>
      </c>
      <c r="Q9" s="24" t="n">
        <v>1036473.24</v>
      </c>
      <c r="R9" s="24" t="n">
        <v>1036473.24</v>
      </c>
      <c r="S9" s="24" t="n">
        <v>0.0</v>
      </c>
      <c r="T9" s="24" t="n">
        <v>0.0</v>
      </c>
      <c r="U9" s="24" t="n">
        <v>0.0</v>
      </c>
      <c r="V9" s="24" t="n">
        <v>0.0</v>
      </c>
      <c r="W9" s="24" t="n">
        <v>0.0</v>
      </c>
      <c r="X9" s="24" t="n">
        <v>0.0</v>
      </c>
      <c r="Y9" s="26" t="n">
        <v>0.0</v>
      </c>
    </row>
    <row r="10" customHeight="true" ht="15.0">
      <c r="A10" s="172" t="inlineStr">
        <is>
          <t>2081199</t>
        </is>
      </c>
      <c r="B10" s="174"/>
      <c r="C10" s="174"/>
      <c r="D10" s="172" t="inlineStr">
        <is>
          <t>残疾人事业支出</t>
        </is>
      </c>
      <c r="E10" s="172"/>
      <c r="F10" s="172" t="inlineStr">
        <is>
          <t>特定目标类</t>
        </is>
      </c>
      <c r="G10" s="172"/>
      <c r="H10" s="172"/>
      <c r="I10" s="200" t="inlineStr">
        <is>
          <t>非基建项目</t>
        </is>
      </c>
      <c r="J10" s="172" t="inlineStr">
        <is>
          <t>否</t>
        </is>
      </c>
      <c r="K10" s="24" t="n">
        <v>161670.0</v>
      </c>
      <c r="L10" s="24" t="n">
        <v>0.0</v>
      </c>
      <c r="M10" s="24" t="n">
        <v>0.0</v>
      </c>
      <c r="N10" s="24" t="n">
        <v>161670.0</v>
      </c>
      <c r="O10" s="24" t="n">
        <v>0.0</v>
      </c>
      <c r="P10" s="24" t="n">
        <v>0.0</v>
      </c>
      <c r="Q10" s="24" t="n">
        <v>161670.0</v>
      </c>
      <c r="R10" s="24" t="n">
        <v>161670.0</v>
      </c>
      <c r="S10" s="24" t="n">
        <v>0.0</v>
      </c>
      <c r="T10" s="24" t="n">
        <v>0.0</v>
      </c>
      <c r="U10" s="24" t="n">
        <v>0.0</v>
      </c>
      <c r="V10" s="24" t="n">
        <v>0.0</v>
      </c>
      <c r="W10" s="24" t="n">
        <v>0.0</v>
      </c>
      <c r="X10" s="24" t="n">
        <v>0.0</v>
      </c>
      <c r="Y10" s="26" t="n">
        <v>0.0</v>
      </c>
    </row>
    <row r="11" customHeight="true" ht="15.0">
      <c r="A11" s="172" t="inlineStr">
        <is>
          <t>2082502</t>
        </is>
      </c>
      <c r="B11" s="174"/>
      <c r="C11" s="174"/>
      <c r="D11" s="172" t="inlineStr">
        <is>
          <t>农村生活救助</t>
        </is>
      </c>
      <c r="E11" s="172"/>
      <c r="F11" s="172" t="inlineStr">
        <is>
          <t>特定目标类</t>
        </is>
      </c>
      <c r="G11" s="172"/>
      <c r="H11" s="172"/>
      <c r="I11" s="200" t="inlineStr">
        <is>
          <t>非基建项目</t>
        </is>
      </c>
      <c r="J11" s="172" t="inlineStr">
        <is>
          <t>否</t>
        </is>
      </c>
      <c r="K11" s="24" t="n">
        <v>242582.0</v>
      </c>
      <c r="L11" s="24" t="n">
        <v>0.0</v>
      </c>
      <c r="M11" s="24" t="n">
        <v>0.0</v>
      </c>
      <c r="N11" s="24" t="n">
        <v>242582.0</v>
      </c>
      <c r="O11" s="24" t="n">
        <v>0.0</v>
      </c>
      <c r="P11" s="24" t="n">
        <v>0.0</v>
      </c>
      <c r="Q11" s="24" t="n">
        <v>242582.0</v>
      </c>
      <c r="R11" s="24" t="n">
        <v>242582.0</v>
      </c>
      <c r="S11" s="24" t="n">
        <v>0.0</v>
      </c>
      <c r="T11" s="24" t="n">
        <v>0.0</v>
      </c>
      <c r="U11" s="24" t="n">
        <v>0.0</v>
      </c>
      <c r="V11" s="24" t="n">
        <v>0.0</v>
      </c>
      <c r="W11" s="24" t="n">
        <v>0.0</v>
      </c>
      <c r="X11" s="24" t="n">
        <v>0.0</v>
      </c>
      <c r="Y11" s="26" t="n">
        <v>0.0</v>
      </c>
    </row>
    <row r="12" customHeight="true" ht="15.0">
      <c r="A12" s="172" t="inlineStr">
        <is>
          <t>2089999</t>
        </is>
      </c>
      <c r="B12" s="174"/>
      <c r="C12" s="174"/>
      <c r="D12" s="172" t="inlineStr">
        <is>
          <t>社会保障和就业支出</t>
        </is>
      </c>
      <c r="E12" s="172"/>
      <c r="F12" s="172" t="inlineStr">
        <is>
          <t>特定目标类</t>
        </is>
      </c>
      <c r="G12" s="172"/>
      <c r="H12" s="172"/>
      <c r="I12" s="200" t="inlineStr">
        <is>
          <t>非基建项目</t>
        </is>
      </c>
      <c r="J12" s="172" t="inlineStr">
        <is>
          <t>否</t>
        </is>
      </c>
      <c r="K12" s="24" t="n">
        <v>337150.0</v>
      </c>
      <c r="L12" s="24" t="n">
        <v>0.0</v>
      </c>
      <c r="M12" s="24" t="n">
        <v>0.0</v>
      </c>
      <c r="N12" s="24" t="n">
        <v>337150.0</v>
      </c>
      <c r="O12" s="24" t="n">
        <v>0.0</v>
      </c>
      <c r="P12" s="24" t="n">
        <v>0.0</v>
      </c>
      <c r="Q12" s="24" t="n">
        <v>337150.0</v>
      </c>
      <c r="R12" s="24" t="n">
        <v>337150.0</v>
      </c>
      <c r="S12" s="24" t="n">
        <v>0.0</v>
      </c>
      <c r="T12" s="24" t="n">
        <v>0.0</v>
      </c>
      <c r="U12" s="24" t="n">
        <v>0.0</v>
      </c>
      <c r="V12" s="24" t="n">
        <v>0.0</v>
      </c>
      <c r="W12" s="24" t="n">
        <v>0.0</v>
      </c>
      <c r="X12" s="24" t="n">
        <v>0.0</v>
      </c>
      <c r="Y12" s="26" t="n">
        <v>0.0</v>
      </c>
    </row>
    <row r="13" customHeight="true" ht="15.0">
      <c r="A13" s="172" t="inlineStr">
        <is>
          <t>2100409</t>
        </is>
      </c>
      <c r="B13" s="174"/>
      <c r="C13" s="174"/>
      <c r="D13" s="172" t="inlineStr">
        <is>
          <t>重大公共卫生服务</t>
        </is>
      </c>
      <c r="E13" s="172"/>
      <c r="F13" s="172" t="inlineStr">
        <is>
          <t>特定目标类</t>
        </is>
      </c>
      <c r="G13" s="172"/>
      <c r="H13" s="172"/>
      <c r="I13" s="200" t="inlineStr">
        <is>
          <t>非基建项目</t>
        </is>
      </c>
      <c r="J13" s="172" t="inlineStr">
        <is>
          <t>否</t>
        </is>
      </c>
      <c r="K13" s="24" t="n">
        <v>356705.0</v>
      </c>
      <c r="L13" s="24" t="n">
        <v>0.0</v>
      </c>
      <c r="M13" s="24" t="n">
        <v>0.0</v>
      </c>
      <c r="N13" s="24" t="n">
        <v>356705.0</v>
      </c>
      <c r="O13" s="24" t="n">
        <v>0.0</v>
      </c>
      <c r="P13" s="24" t="n">
        <v>0.0</v>
      </c>
      <c r="Q13" s="24" t="n">
        <v>356705.0</v>
      </c>
      <c r="R13" s="24" t="n">
        <v>356705.0</v>
      </c>
      <c r="S13" s="24" t="n">
        <v>0.0</v>
      </c>
      <c r="T13" s="24" t="n">
        <v>0.0</v>
      </c>
      <c r="U13" s="24" t="n">
        <v>0.0</v>
      </c>
      <c r="V13" s="24" t="n">
        <v>0.0</v>
      </c>
      <c r="W13" s="24" t="n">
        <v>0.0</v>
      </c>
      <c r="X13" s="24" t="n">
        <v>0.0</v>
      </c>
      <c r="Y13" s="26" t="n">
        <v>0.0</v>
      </c>
    </row>
    <row r="14" customHeight="true" ht="15.0">
      <c r="A14" s="172" t="inlineStr">
        <is>
          <t>2100799</t>
        </is>
      </c>
      <c r="B14" s="174"/>
      <c r="C14" s="174"/>
      <c r="D14" s="172" t="inlineStr">
        <is>
          <t>计划生育事务支出</t>
        </is>
      </c>
      <c r="E14" s="172"/>
      <c r="F14" s="172" t="inlineStr">
        <is>
          <t>特定目标类</t>
        </is>
      </c>
      <c r="G14" s="172"/>
      <c r="H14" s="172"/>
      <c r="I14" s="200" t="inlineStr">
        <is>
          <t>非基建项目</t>
        </is>
      </c>
      <c r="J14" s="172" t="inlineStr">
        <is>
          <t>否</t>
        </is>
      </c>
      <c r="K14" s="24" t="n">
        <v>517886.0</v>
      </c>
      <c r="L14" s="24" t="n">
        <v>0.0</v>
      </c>
      <c r="M14" s="24" t="n">
        <v>0.0</v>
      </c>
      <c r="N14" s="24" t="n">
        <v>517886.0</v>
      </c>
      <c r="O14" s="24" t="n">
        <v>0.0</v>
      </c>
      <c r="P14" s="24" t="n">
        <v>0.0</v>
      </c>
      <c r="Q14" s="24" t="n">
        <v>517886.0</v>
      </c>
      <c r="R14" s="24" t="n">
        <v>517886.0</v>
      </c>
      <c r="S14" s="24" t="n">
        <v>0.0</v>
      </c>
      <c r="T14" s="24" t="n">
        <v>0.0</v>
      </c>
      <c r="U14" s="24" t="n">
        <v>0.0</v>
      </c>
      <c r="V14" s="24" t="n">
        <v>0.0</v>
      </c>
      <c r="W14" s="24" t="n">
        <v>0.0</v>
      </c>
      <c r="X14" s="24" t="n">
        <v>0.0</v>
      </c>
      <c r="Y14" s="26" t="n">
        <v>0.0</v>
      </c>
    </row>
    <row r="15" customHeight="true" ht="15.0">
      <c r="A15" s="172" t="inlineStr">
        <is>
          <t>2130122</t>
        </is>
      </c>
      <c r="B15" s="174"/>
      <c r="C15" s="174"/>
      <c r="D15" s="172" t="inlineStr">
        <is>
          <t>农业生产发展</t>
        </is>
      </c>
      <c r="E15" s="172"/>
      <c r="F15" s="172" t="inlineStr">
        <is>
          <t>特定目标类</t>
        </is>
      </c>
      <c r="G15" s="172"/>
      <c r="H15" s="172"/>
      <c r="I15" s="200" t="inlineStr">
        <is>
          <t>非基建项目</t>
        </is>
      </c>
      <c r="J15" s="172" t="inlineStr">
        <is>
          <t>否</t>
        </is>
      </c>
      <c r="K15" s="24" t="n">
        <v>110000.0</v>
      </c>
      <c r="L15" s="24" t="n">
        <v>0.0</v>
      </c>
      <c r="M15" s="24" t="n">
        <v>0.0</v>
      </c>
      <c r="N15" s="24" t="n">
        <v>110000.0</v>
      </c>
      <c r="O15" s="24" t="n">
        <v>0.0</v>
      </c>
      <c r="P15" s="24" t="n">
        <v>0.0</v>
      </c>
      <c r="Q15" s="24" t="n">
        <v>110000.0</v>
      </c>
      <c r="R15" s="24" t="n">
        <v>110000.0</v>
      </c>
      <c r="S15" s="24" t="n">
        <v>0.0</v>
      </c>
      <c r="T15" s="24" t="n">
        <v>0.0</v>
      </c>
      <c r="U15" s="24" t="n">
        <v>0.0</v>
      </c>
      <c r="V15" s="24" t="n">
        <v>0.0</v>
      </c>
      <c r="W15" s="24" t="n">
        <v>0.0</v>
      </c>
      <c r="X15" s="24" t="n">
        <v>0.0</v>
      </c>
      <c r="Y15" s="26" t="n">
        <v>0.0</v>
      </c>
    </row>
    <row r="16" customHeight="true" ht="15.0">
      <c r="A16" s="172" t="inlineStr">
        <is>
          <t>2130199</t>
        </is>
      </c>
      <c r="B16" s="174"/>
      <c r="C16" s="174"/>
      <c r="D16" s="172" t="inlineStr">
        <is>
          <t>农业农村支出</t>
        </is>
      </c>
      <c r="E16" s="172"/>
      <c r="F16" s="172" t="inlineStr">
        <is>
          <t>特定目标类</t>
        </is>
      </c>
      <c r="G16" s="172"/>
      <c r="H16" s="172"/>
      <c r="I16" s="200" t="inlineStr">
        <is>
          <t>非基建项目</t>
        </is>
      </c>
      <c r="J16" s="172" t="inlineStr">
        <is>
          <t>否</t>
        </is>
      </c>
      <c r="K16" s="24" t="n">
        <v>42860.0</v>
      </c>
      <c r="L16" s="24" t="n">
        <v>0.0</v>
      </c>
      <c r="M16" s="24" t="n">
        <v>0.0</v>
      </c>
      <c r="N16" s="24" t="n">
        <v>42860.0</v>
      </c>
      <c r="O16" s="24" t="n">
        <v>0.0</v>
      </c>
      <c r="P16" s="24" t="n">
        <v>0.0</v>
      </c>
      <c r="Q16" s="24" t="n">
        <v>42860.0</v>
      </c>
      <c r="R16" s="24" t="n">
        <v>42860.0</v>
      </c>
      <c r="S16" s="24" t="n">
        <v>0.0</v>
      </c>
      <c r="T16" s="24" t="n">
        <v>0.0</v>
      </c>
      <c r="U16" s="24" t="n">
        <v>0.0</v>
      </c>
      <c r="V16" s="24" t="n">
        <v>0.0</v>
      </c>
      <c r="W16" s="24" t="n">
        <v>0.0</v>
      </c>
      <c r="X16" s="24" t="n">
        <v>0.0</v>
      </c>
      <c r="Y16" s="26" t="n">
        <v>0.0</v>
      </c>
    </row>
    <row r="17" customHeight="true" ht="15.0">
      <c r="A17" s="172" t="inlineStr">
        <is>
          <t>2130206</t>
        </is>
      </c>
      <c r="B17" s="174"/>
      <c r="C17" s="174"/>
      <c r="D17" s="172" t="inlineStr">
        <is>
          <t>技术推广与转化</t>
        </is>
      </c>
      <c r="E17" s="172"/>
      <c r="F17" s="172" t="inlineStr">
        <is>
          <t>特定目标类</t>
        </is>
      </c>
      <c r="G17" s="172"/>
      <c r="H17" s="172"/>
      <c r="I17" s="200" t="inlineStr">
        <is>
          <t>非基建项目</t>
        </is>
      </c>
      <c r="J17" s="172" t="inlineStr">
        <is>
          <t>否</t>
        </is>
      </c>
      <c r="K17" s="24" t="n">
        <v>400000.0</v>
      </c>
      <c r="L17" s="24" t="n">
        <v>0.0</v>
      </c>
      <c r="M17" s="24" t="n">
        <v>0.0</v>
      </c>
      <c r="N17" s="24" t="n">
        <v>400000.0</v>
      </c>
      <c r="O17" s="24" t="n">
        <v>0.0</v>
      </c>
      <c r="P17" s="24" t="n">
        <v>0.0</v>
      </c>
      <c r="Q17" s="24" t="n">
        <v>400000.0</v>
      </c>
      <c r="R17" s="24" t="n">
        <v>400000.0</v>
      </c>
      <c r="S17" s="24" t="n">
        <v>0.0</v>
      </c>
      <c r="T17" s="24" t="n">
        <v>0.0</v>
      </c>
      <c r="U17" s="24" t="n">
        <v>0.0</v>
      </c>
      <c r="V17" s="24" t="n">
        <v>0.0</v>
      </c>
      <c r="W17" s="24" t="n">
        <v>0.0</v>
      </c>
      <c r="X17" s="24" t="n">
        <v>0.0</v>
      </c>
      <c r="Y17" s="26" t="n">
        <v>0.0</v>
      </c>
    </row>
    <row r="18" customHeight="true" ht="15.0">
      <c r="A18" s="172" t="inlineStr">
        <is>
          <t>2130209</t>
        </is>
      </c>
      <c r="B18" s="174"/>
      <c r="C18" s="174"/>
      <c r="D18" s="172" t="inlineStr">
        <is>
          <t>森林生态效益补偿</t>
        </is>
      </c>
      <c r="E18" s="172"/>
      <c r="F18" s="172" t="inlineStr">
        <is>
          <t>特定目标类</t>
        </is>
      </c>
      <c r="G18" s="172"/>
      <c r="H18" s="172"/>
      <c r="I18" s="200" t="inlineStr">
        <is>
          <t>非基建项目</t>
        </is>
      </c>
      <c r="J18" s="172" t="inlineStr">
        <is>
          <t>否</t>
        </is>
      </c>
      <c r="K18" s="24" t="n">
        <v>35500.0</v>
      </c>
      <c r="L18" s="24" t="n">
        <v>0.0</v>
      </c>
      <c r="M18" s="24" t="n">
        <v>0.0</v>
      </c>
      <c r="N18" s="24" t="n">
        <v>35500.0</v>
      </c>
      <c r="O18" s="24" t="n">
        <v>0.0</v>
      </c>
      <c r="P18" s="24" t="n">
        <v>0.0</v>
      </c>
      <c r="Q18" s="24" t="n">
        <v>35500.0</v>
      </c>
      <c r="R18" s="24" t="n">
        <v>35500.0</v>
      </c>
      <c r="S18" s="24" t="n">
        <v>0.0</v>
      </c>
      <c r="T18" s="24" t="n">
        <v>0.0</v>
      </c>
      <c r="U18" s="24" t="n">
        <v>0.0</v>
      </c>
      <c r="V18" s="24" t="n">
        <v>0.0</v>
      </c>
      <c r="W18" s="24" t="n">
        <v>0.0</v>
      </c>
      <c r="X18" s="24" t="n">
        <v>0.0</v>
      </c>
      <c r="Y18" s="26" t="n">
        <v>0.0</v>
      </c>
    </row>
    <row r="19" customHeight="true" ht="15.0">
      <c r="A19" s="172" t="inlineStr">
        <is>
          <t>2130299</t>
        </is>
      </c>
      <c r="B19" s="174"/>
      <c r="C19" s="174"/>
      <c r="D19" s="172" t="inlineStr">
        <is>
          <t>林业和草原支出</t>
        </is>
      </c>
      <c r="E19" s="172"/>
      <c r="F19" s="172" t="inlineStr">
        <is>
          <t>特定目标类</t>
        </is>
      </c>
      <c r="G19" s="172"/>
      <c r="H19" s="172"/>
      <c r="I19" s="200" t="inlineStr">
        <is>
          <t>非基建项目</t>
        </is>
      </c>
      <c r="J19" s="172" t="inlineStr">
        <is>
          <t>否</t>
        </is>
      </c>
      <c r="K19" s="24" t="n">
        <v>761100.0</v>
      </c>
      <c r="L19" s="24" t="n">
        <v>0.0</v>
      </c>
      <c r="M19" s="24" t="n">
        <v>0.0</v>
      </c>
      <c r="N19" s="24" t="n">
        <v>761100.0</v>
      </c>
      <c r="O19" s="24" t="n">
        <v>0.0</v>
      </c>
      <c r="P19" s="24" t="n">
        <v>0.0</v>
      </c>
      <c r="Q19" s="24" t="n">
        <v>761100.0</v>
      </c>
      <c r="R19" s="24" t="n">
        <v>761100.0</v>
      </c>
      <c r="S19" s="24" t="n">
        <v>0.0</v>
      </c>
      <c r="T19" s="24" t="n">
        <v>0.0</v>
      </c>
      <c r="U19" s="24" t="n">
        <v>0.0</v>
      </c>
      <c r="V19" s="24" t="n">
        <v>0.0</v>
      </c>
      <c r="W19" s="24" t="n">
        <v>0.0</v>
      </c>
      <c r="X19" s="24" t="n">
        <v>0.0</v>
      </c>
      <c r="Y19" s="26" t="n">
        <v>0.0</v>
      </c>
    </row>
    <row r="20" customHeight="true" ht="15.0">
      <c r="A20" s="172" t="inlineStr">
        <is>
          <t>2130304</t>
        </is>
      </c>
      <c r="B20" s="174"/>
      <c r="C20" s="174"/>
      <c r="D20" s="172" t="inlineStr">
        <is>
          <t>水利行业业务管理</t>
        </is>
      </c>
      <c r="E20" s="172"/>
      <c r="F20" s="172" t="inlineStr">
        <is>
          <t>特定目标类</t>
        </is>
      </c>
      <c r="G20" s="172"/>
      <c r="H20" s="172"/>
      <c r="I20" s="200" t="inlineStr">
        <is>
          <t>非基建项目</t>
        </is>
      </c>
      <c r="J20" s="172" t="inlineStr">
        <is>
          <t>否</t>
        </is>
      </c>
      <c r="K20" s="24" t="n">
        <v>198008.72</v>
      </c>
      <c r="L20" s="24" t="n">
        <v>0.0</v>
      </c>
      <c r="M20" s="24" t="n">
        <v>0.0</v>
      </c>
      <c r="N20" s="24" t="n">
        <v>198008.72</v>
      </c>
      <c r="O20" s="24" t="n">
        <v>0.0</v>
      </c>
      <c r="P20" s="24" t="n">
        <v>0.0</v>
      </c>
      <c r="Q20" s="24" t="n">
        <v>198008.72</v>
      </c>
      <c r="R20" s="24" t="n">
        <v>198008.72</v>
      </c>
      <c r="S20" s="24" t="n">
        <v>0.0</v>
      </c>
      <c r="T20" s="24" t="n">
        <v>0.0</v>
      </c>
      <c r="U20" s="24" t="n">
        <v>0.0</v>
      </c>
      <c r="V20" s="24" t="n">
        <v>0.0</v>
      </c>
      <c r="W20" s="24" t="n">
        <v>0.0</v>
      </c>
      <c r="X20" s="24" t="n">
        <v>0.0</v>
      </c>
      <c r="Y20" s="26" t="n">
        <v>0.0</v>
      </c>
    </row>
    <row r="21" customHeight="true" ht="15.0">
      <c r="A21" s="172" t="inlineStr">
        <is>
          <t>2130305</t>
        </is>
      </c>
      <c r="B21" s="174"/>
      <c r="C21" s="174"/>
      <c r="D21" s="172" t="inlineStr">
        <is>
          <t>水利工程建设</t>
        </is>
      </c>
      <c r="E21" s="172"/>
      <c r="F21" s="172" t="inlineStr">
        <is>
          <t>特定目标类</t>
        </is>
      </c>
      <c r="G21" s="172"/>
      <c r="H21" s="172"/>
      <c r="I21" s="200" t="inlineStr">
        <is>
          <t>非基建项目</t>
        </is>
      </c>
      <c r="J21" s="172" t="inlineStr">
        <is>
          <t>否</t>
        </is>
      </c>
      <c r="K21" s="24" t="n">
        <v>10000.0</v>
      </c>
      <c r="L21" s="24" t="n">
        <v>0.0</v>
      </c>
      <c r="M21" s="24" t="n">
        <v>0.0</v>
      </c>
      <c r="N21" s="24" t="n">
        <v>10000.0</v>
      </c>
      <c r="O21" s="24" t="n">
        <v>0.0</v>
      </c>
      <c r="P21" s="24" t="n">
        <v>0.0</v>
      </c>
      <c r="Q21" s="24" t="n">
        <v>10000.0</v>
      </c>
      <c r="R21" s="24" t="n">
        <v>10000.0</v>
      </c>
      <c r="S21" s="24" t="n">
        <v>0.0</v>
      </c>
      <c r="T21" s="24" t="n">
        <v>0.0</v>
      </c>
      <c r="U21" s="24" t="n">
        <v>0.0</v>
      </c>
      <c r="V21" s="24" t="n">
        <v>0.0</v>
      </c>
      <c r="W21" s="24" t="n">
        <v>0.0</v>
      </c>
      <c r="X21" s="24" t="n">
        <v>0.0</v>
      </c>
      <c r="Y21" s="26" t="n">
        <v>0.0</v>
      </c>
    </row>
    <row r="22" customHeight="true" ht="15.0">
      <c r="A22" s="172" t="inlineStr">
        <is>
          <t>2130306</t>
        </is>
      </c>
      <c r="B22" s="174"/>
      <c r="C22" s="174"/>
      <c r="D22" s="172" t="inlineStr">
        <is>
          <t>水利工程运行与维护</t>
        </is>
      </c>
      <c r="E22" s="172"/>
      <c r="F22" s="172" t="inlineStr">
        <is>
          <t>特定目标类</t>
        </is>
      </c>
      <c r="G22" s="172"/>
      <c r="H22" s="172"/>
      <c r="I22" s="200" t="inlineStr">
        <is>
          <t>非基建项目</t>
        </is>
      </c>
      <c r="J22" s="172" t="inlineStr">
        <is>
          <t>否</t>
        </is>
      </c>
      <c r="K22" s="24" t="n">
        <v>165000.0</v>
      </c>
      <c r="L22" s="24" t="n">
        <v>0.0</v>
      </c>
      <c r="M22" s="24" t="n">
        <v>0.0</v>
      </c>
      <c r="N22" s="24" t="n">
        <v>165000.0</v>
      </c>
      <c r="O22" s="24" t="n">
        <v>0.0</v>
      </c>
      <c r="P22" s="24" t="n">
        <v>0.0</v>
      </c>
      <c r="Q22" s="24" t="n">
        <v>165000.0</v>
      </c>
      <c r="R22" s="24" t="n">
        <v>165000.0</v>
      </c>
      <c r="S22" s="24" t="n">
        <v>0.0</v>
      </c>
      <c r="T22" s="24" t="n">
        <v>0.0</v>
      </c>
      <c r="U22" s="24" t="n">
        <v>0.0</v>
      </c>
      <c r="V22" s="24" t="n">
        <v>0.0</v>
      </c>
      <c r="W22" s="24" t="n">
        <v>0.0</v>
      </c>
      <c r="X22" s="24" t="n">
        <v>0.0</v>
      </c>
      <c r="Y22" s="26" t="n">
        <v>0.0</v>
      </c>
    </row>
    <row r="23" customHeight="true" ht="15.0">
      <c r="A23" s="172" t="inlineStr">
        <is>
          <t>2130399</t>
        </is>
      </c>
      <c r="B23" s="174"/>
      <c r="C23" s="174"/>
      <c r="D23" s="172" t="inlineStr">
        <is>
          <t>水利支出</t>
        </is>
      </c>
      <c r="E23" s="172"/>
      <c r="F23" s="172" t="inlineStr">
        <is>
          <t>特定目标类</t>
        </is>
      </c>
      <c r="G23" s="172"/>
      <c r="H23" s="172"/>
      <c r="I23" s="200" t="inlineStr">
        <is>
          <t>非基建项目</t>
        </is>
      </c>
      <c r="J23" s="172" t="inlineStr">
        <is>
          <t>否</t>
        </is>
      </c>
      <c r="K23" s="24" t="n">
        <v>110758.0</v>
      </c>
      <c r="L23" s="24" t="n">
        <v>0.0</v>
      </c>
      <c r="M23" s="24" t="n">
        <v>0.0</v>
      </c>
      <c r="N23" s="24" t="n">
        <v>110758.0</v>
      </c>
      <c r="O23" s="24" t="n">
        <v>0.0</v>
      </c>
      <c r="P23" s="24" t="n">
        <v>0.0</v>
      </c>
      <c r="Q23" s="24" t="n">
        <v>110758.0</v>
      </c>
      <c r="R23" s="24" t="n">
        <v>110758.0</v>
      </c>
      <c r="S23" s="24" t="n">
        <v>0.0</v>
      </c>
      <c r="T23" s="24" t="n">
        <v>0.0</v>
      </c>
      <c r="U23" s="24" t="n">
        <v>0.0</v>
      </c>
      <c r="V23" s="24" t="n">
        <v>0.0</v>
      </c>
      <c r="W23" s="24" t="n">
        <v>0.0</v>
      </c>
      <c r="X23" s="24" t="n">
        <v>0.0</v>
      </c>
      <c r="Y23" s="26" t="n">
        <v>0.0</v>
      </c>
    </row>
    <row r="24" customHeight="true" ht="15.0">
      <c r="A24" s="172" t="inlineStr">
        <is>
          <t>2130599</t>
        </is>
      </c>
      <c r="B24" s="174"/>
      <c r="C24" s="174"/>
      <c r="D24" s="172" t="inlineStr">
        <is>
          <t>巩固脱贫攻坚成果衔接乡村振兴支出</t>
        </is>
      </c>
      <c r="E24" s="172"/>
      <c r="F24" s="172" t="inlineStr">
        <is>
          <t>特定目标类</t>
        </is>
      </c>
      <c r="G24" s="172"/>
      <c r="H24" s="172"/>
      <c r="I24" s="200" t="inlineStr">
        <is>
          <t>非基建项目</t>
        </is>
      </c>
      <c r="J24" s="172" t="inlineStr">
        <is>
          <t>否</t>
        </is>
      </c>
      <c r="K24" s="24" t="n">
        <v>356464.5</v>
      </c>
      <c r="L24" s="24" t="n">
        <v>0.0</v>
      </c>
      <c r="M24" s="24" t="n">
        <v>0.0</v>
      </c>
      <c r="N24" s="24" t="n">
        <v>356464.5</v>
      </c>
      <c r="O24" s="24" t="n">
        <v>0.0</v>
      </c>
      <c r="P24" s="24" t="n">
        <v>0.0</v>
      </c>
      <c r="Q24" s="24" t="n">
        <v>356464.5</v>
      </c>
      <c r="R24" s="24" t="n">
        <v>356464.5</v>
      </c>
      <c r="S24" s="24" t="n">
        <v>0.0</v>
      </c>
      <c r="T24" s="24" t="n">
        <v>0.0</v>
      </c>
      <c r="U24" s="24" t="n">
        <v>0.0</v>
      </c>
      <c r="V24" s="24" t="n">
        <v>0.0</v>
      </c>
      <c r="W24" s="24" t="n">
        <v>0.0</v>
      </c>
      <c r="X24" s="24" t="n">
        <v>0.0</v>
      </c>
      <c r="Y24" s="26" t="n">
        <v>0.0</v>
      </c>
    </row>
    <row r="25" customHeight="true" ht="15.0">
      <c r="A25" s="172" t="inlineStr">
        <is>
          <t>2140199</t>
        </is>
      </c>
      <c r="B25" s="174"/>
      <c r="C25" s="174"/>
      <c r="D25" s="172" t="inlineStr">
        <is>
          <t>公路水路运输支出</t>
        </is>
      </c>
      <c r="E25" s="172"/>
      <c r="F25" s="172" t="inlineStr">
        <is>
          <t>特定目标类</t>
        </is>
      </c>
      <c r="G25" s="172"/>
      <c r="H25" s="172"/>
      <c r="I25" s="200" t="inlineStr">
        <is>
          <t>发展改革委安排的基建项目</t>
        </is>
      </c>
      <c r="J25" s="172" t="inlineStr">
        <is>
          <t>否</t>
        </is>
      </c>
      <c r="K25" s="24" t="n">
        <v>980264.17</v>
      </c>
      <c r="L25" s="24" t="n">
        <v>0.0</v>
      </c>
      <c r="M25" s="24" t="n">
        <v>0.0</v>
      </c>
      <c r="N25" s="24" t="n">
        <v>980264.17</v>
      </c>
      <c r="O25" s="24" t="n">
        <v>980264.17</v>
      </c>
      <c r="P25" s="24" t="n">
        <v>0.0</v>
      </c>
      <c r="Q25" s="24" t="n">
        <v>980264.17</v>
      </c>
      <c r="R25" s="24" t="n">
        <v>980264.17</v>
      </c>
      <c r="S25" s="24" t="n">
        <v>0.0</v>
      </c>
      <c r="T25" s="24" t="n">
        <v>0.0</v>
      </c>
      <c r="U25" s="24" t="n">
        <v>0.0</v>
      </c>
      <c r="V25" s="24" t="n">
        <v>0.0</v>
      </c>
      <c r="W25" s="24" t="n">
        <v>0.0</v>
      </c>
      <c r="X25" s="24" t="n">
        <v>0.0</v>
      </c>
      <c r="Y25" s="26" t="n">
        <v>0.0</v>
      </c>
    </row>
    <row r="26" customHeight="true" ht="15.0">
      <c r="A26" s="172" t="inlineStr">
        <is>
          <t>2150899</t>
        </is>
      </c>
      <c r="B26" s="174"/>
      <c r="C26" s="174"/>
      <c r="D26" s="172" t="inlineStr">
        <is>
          <t>支持中小企业发展和管理支出</t>
        </is>
      </c>
      <c r="E26" s="172"/>
      <c r="F26" s="172" t="inlineStr">
        <is>
          <t>特定目标类</t>
        </is>
      </c>
      <c r="G26" s="172"/>
      <c r="H26" s="172"/>
      <c r="I26" s="200" t="inlineStr">
        <is>
          <t>发展改革委安排的基建项目</t>
        </is>
      </c>
      <c r="J26" s="172" t="inlineStr">
        <is>
          <t>否</t>
        </is>
      </c>
      <c r="K26" s="24" t="n">
        <v>1789000.0</v>
      </c>
      <c r="L26" s="24" t="n">
        <v>0.0</v>
      </c>
      <c r="M26" s="24" t="n">
        <v>0.0</v>
      </c>
      <c r="N26" s="24" t="n">
        <v>1789000.0</v>
      </c>
      <c r="O26" s="24" t="n">
        <v>1789000.0</v>
      </c>
      <c r="P26" s="24" t="n">
        <v>0.0</v>
      </c>
      <c r="Q26" s="24" t="n">
        <v>1789000.0</v>
      </c>
      <c r="R26" s="24" t="n">
        <v>1789000.0</v>
      </c>
      <c r="S26" s="24" t="n">
        <v>0.0</v>
      </c>
      <c r="T26" s="24" t="n">
        <v>0.0</v>
      </c>
      <c r="U26" s="24" t="n">
        <v>0.0</v>
      </c>
      <c r="V26" s="24" t="n">
        <v>0.0</v>
      </c>
      <c r="W26" s="24" t="n">
        <v>0.0</v>
      </c>
      <c r="X26" s="24" t="n">
        <v>0.0</v>
      </c>
      <c r="Y26" s="26" t="n">
        <v>0.0</v>
      </c>
    </row>
    <row r="27" customHeight="true" ht="15.0">
      <c r="A27" s="172" t="inlineStr">
        <is>
          <t>2240101</t>
        </is>
      </c>
      <c r="B27" s="174"/>
      <c r="C27" s="174"/>
      <c r="D27" s="172" t="inlineStr">
        <is>
          <t>行政运行</t>
        </is>
      </c>
      <c r="E27" s="172"/>
      <c r="F27" s="172" t="inlineStr">
        <is>
          <t>特定目标类</t>
        </is>
      </c>
      <c r="G27" s="172"/>
      <c r="H27" s="172"/>
      <c r="I27" s="200" t="inlineStr">
        <is>
          <t>非基建项目</t>
        </is>
      </c>
      <c r="J27" s="172" t="inlineStr">
        <is>
          <t>否</t>
        </is>
      </c>
      <c r="K27" s="24" t="n">
        <v>450000.0</v>
      </c>
      <c r="L27" s="24" t="n">
        <v>0.0</v>
      </c>
      <c r="M27" s="24" t="n">
        <v>0.0</v>
      </c>
      <c r="N27" s="24" t="n">
        <v>450000.0</v>
      </c>
      <c r="O27" s="24" t="n">
        <v>0.0</v>
      </c>
      <c r="P27" s="24" t="n">
        <v>0.0</v>
      </c>
      <c r="Q27" s="24" t="n">
        <v>450000.0</v>
      </c>
      <c r="R27" s="24" t="n">
        <v>450000.0</v>
      </c>
      <c r="S27" s="24" t="n">
        <v>0.0</v>
      </c>
      <c r="T27" s="24" t="n">
        <v>0.0</v>
      </c>
      <c r="U27" s="24" t="n">
        <v>0.0</v>
      </c>
      <c r="V27" s="24" t="n">
        <v>0.0</v>
      </c>
      <c r="W27" s="24" t="n">
        <v>0.0</v>
      </c>
      <c r="X27" s="24" t="n">
        <v>0.0</v>
      </c>
      <c r="Y27" s="26" t="n">
        <v>0.0</v>
      </c>
    </row>
    <row r="28" customHeight="true" ht="15.0">
      <c r="A28" s="172" t="inlineStr">
        <is>
          <t>2240106</t>
        </is>
      </c>
      <c r="B28" s="174"/>
      <c r="C28" s="174"/>
      <c r="D28" s="172" t="inlineStr">
        <is>
          <t>安全监管</t>
        </is>
      </c>
      <c r="E28" s="172"/>
      <c r="F28" s="172" t="inlineStr">
        <is>
          <t>特定目标类</t>
        </is>
      </c>
      <c r="G28" s="172"/>
      <c r="H28" s="172"/>
      <c r="I28" s="200" t="inlineStr">
        <is>
          <t>非基建项目</t>
        </is>
      </c>
      <c r="J28" s="172" t="inlineStr">
        <is>
          <t>否</t>
        </is>
      </c>
      <c r="K28" s="24" t="n">
        <v>111000.0</v>
      </c>
      <c r="L28" s="24" t="n">
        <v>0.0</v>
      </c>
      <c r="M28" s="24" t="n">
        <v>0.0</v>
      </c>
      <c r="N28" s="24" t="n">
        <v>111000.0</v>
      </c>
      <c r="O28" s="24" t="n">
        <v>0.0</v>
      </c>
      <c r="P28" s="24" t="n">
        <v>0.0</v>
      </c>
      <c r="Q28" s="24" t="n">
        <v>111000.0</v>
      </c>
      <c r="R28" s="24" t="n">
        <v>111000.0</v>
      </c>
      <c r="S28" s="24" t="n">
        <v>0.0</v>
      </c>
      <c r="T28" s="24" t="n">
        <v>0.0</v>
      </c>
      <c r="U28" s="24" t="n">
        <v>0.0</v>
      </c>
      <c r="V28" s="24" t="n">
        <v>0.0</v>
      </c>
      <c r="W28" s="24" t="n">
        <v>0.0</v>
      </c>
      <c r="X28" s="24" t="n">
        <v>0.0</v>
      </c>
      <c r="Y28" s="26" t="n">
        <v>0.0</v>
      </c>
    </row>
    <row r="29" customHeight="true" ht="15.0">
      <c r="A29" s="172" t="inlineStr">
        <is>
          <t>2240108</t>
        </is>
      </c>
      <c r="B29" s="174"/>
      <c r="C29" s="174"/>
      <c r="D29" s="172" t="inlineStr">
        <is>
          <t>应急救援</t>
        </is>
      </c>
      <c r="E29" s="172"/>
      <c r="F29" s="172" t="inlineStr">
        <is>
          <t>特定目标类</t>
        </is>
      </c>
      <c r="G29" s="172"/>
      <c r="H29" s="172"/>
      <c r="I29" s="200" t="inlineStr">
        <is>
          <t>非基建项目</t>
        </is>
      </c>
      <c r="J29" s="172" t="inlineStr">
        <is>
          <t>否</t>
        </is>
      </c>
      <c r="K29" s="24" t="n">
        <v>414000.0</v>
      </c>
      <c r="L29" s="24" t="n">
        <v>0.0</v>
      </c>
      <c r="M29" s="24" t="n">
        <v>0.0</v>
      </c>
      <c r="N29" s="24" t="n">
        <v>414000.0</v>
      </c>
      <c r="O29" s="24" t="n">
        <v>0.0</v>
      </c>
      <c r="P29" s="24" t="n">
        <v>0.0</v>
      </c>
      <c r="Q29" s="24" t="n">
        <v>414000.0</v>
      </c>
      <c r="R29" s="24" t="n">
        <v>414000.0</v>
      </c>
      <c r="S29" s="24" t="n">
        <v>0.0</v>
      </c>
      <c r="T29" s="24" t="n">
        <v>0.0</v>
      </c>
      <c r="U29" s="24" t="n">
        <v>0.0</v>
      </c>
      <c r="V29" s="24" t="n">
        <v>0.0</v>
      </c>
      <c r="W29" s="24" t="n">
        <v>0.0</v>
      </c>
      <c r="X29" s="24" t="n">
        <v>0.0</v>
      </c>
      <c r="Y29" s="26" t="n">
        <v>0.0</v>
      </c>
    </row>
    <row r="30" customHeight="true" ht="15.0">
      <c r="A30" s="172" t="inlineStr">
        <is>
          <t>2240109</t>
        </is>
      </c>
      <c r="B30" s="174"/>
      <c r="C30" s="174"/>
      <c r="D30" s="172" t="inlineStr">
        <is>
          <t>应急管理</t>
        </is>
      </c>
      <c r="E30" s="172"/>
      <c r="F30" s="172" t="inlineStr">
        <is>
          <t>特定目标类</t>
        </is>
      </c>
      <c r="G30" s="172"/>
      <c r="H30" s="172"/>
      <c r="I30" s="200" t="inlineStr">
        <is>
          <t>非基建项目</t>
        </is>
      </c>
      <c r="J30" s="172" t="inlineStr">
        <is>
          <t>否</t>
        </is>
      </c>
      <c r="K30" s="24" t="n">
        <v>341374.65</v>
      </c>
      <c r="L30" s="24" t="n">
        <v>0.0</v>
      </c>
      <c r="M30" s="24" t="n">
        <v>0.0</v>
      </c>
      <c r="N30" s="24" t="n">
        <v>341374.65</v>
      </c>
      <c r="O30" s="24" t="n">
        <v>0.0</v>
      </c>
      <c r="P30" s="24" t="n">
        <v>0.0</v>
      </c>
      <c r="Q30" s="24" t="n">
        <v>341374.65</v>
      </c>
      <c r="R30" s="24" t="n">
        <v>341374.65</v>
      </c>
      <c r="S30" s="24" t="n">
        <v>0.0</v>
      </c>
      <c r="T30" s="24" t="n">
        <v>0.0</v>
      </c>
      <c r="U30" s="24" t="n">
        <v>0.0</v>
      </c>
      <c r="V30" s="24" t="n">
        <v>0.0</v>
      </c>
      <c r="W30" s="24" t="n">
        <v>0.0</v>
      </c>
      <c r="X30" s="24" t="n">
        <v>0.0</v>
      </c>
      <c r="Y30" s="26" t="n">
        <v>0.0</v>
      </c>
    </row>
    <row r="31" customHeight="true" ht="15.0">
      <c r="A31" s="172" t="inlineStr">
        <is>
          <t>2240199</t>
        </is>
      </c>
      <c r="B31" s="174"/>
      <c r="C31" s="174"/>
      <c r="D31" s="172" t="inlineStr">
        <is>
          <t>应急管理支出</t>
        </is>
      </c>
      <c r="E31" s="172"/>
      <c r="F31" s="172" t="inlineStr">
        <is>
          <t>特定目标类</t>
        </is>
      </c>
      <c r="G31" s="172"/>
      <c r="H31" s="172"/>
      <c r="I31" s="200" t="inlineStr">
        <is>
          <t>非基建项目</t>
        </is>
      </c>
      <c r="J31" s="172" t="inlineStr">
        <is>
          <t>否</t>
        </is>
      </c>
      <c r="K31" s="24" t="n">
        <v>328856.79</v>
      </c>
      <c r="L31" s="24" t="n">
        <v>0.0</v>
      </c>
      <c r="M31" s="24" t="n">
        <v>0.0</v>
      </c>
      <c r="N31" s="24" t="n">
        <v>328856.79</v>
      </c>
      <c r="O31" s="24" t="n">
        <v>0.0</v>
      </c>
      <c r="P31" s="24" t="n">
        <v>0.0</v>
      </c>
      <c r="Q31" s="24" t="n">
        <v>328856.79</v>
      </c>
      <c r="R31" s="24" t="n">
        <v>328856.79</v>
      </c>
      <c r="S31" s="24" t="n">
        <v>0.0</v>
      </c>
      <c r="T31" s="24" t="n">
        <v>0.0</v>
      </c>
      <c r="U31" s="24" t="n">
        <v>0.0</v>
      </c>
      <c r="V31" s="24" t="n">
        <v>0.0</v>
      </c>
      <c r="W31" s="24" t="n">
        <v>0.0</v>
      </c>
      <c r="X31" s="24" t="n">
        <v>0.0</v>
      </c>
      <c r="Y31" s="26" t="n">
        <v>0.0</v>
      </c>
    </row>
    <row r="32" customHeight="true" ht="15.0">
      <c r="A32" s="172" t="inlineStr">
        <is>
          <t>2299999</t>
        </is>
      </c>
      <c r="B32" s="174"/>
      <c r="C32" s="174"/>
      <c r="D32" s="172" t="inlineStr">
        <is>
          <t>增加工作经费</t>
        </is>
      </c>
      <c r="E32" s="172"/>
      <c r="F32" s="172" t="inlineStr">
        <is>
          <t>特定目标类</t>
        </is>
      </c>
      <c r="G32" s="172"/>
      <c r="H32" s="172"/>
      <c r="I32" s="200" t="inlineStr">
        <is>
          <t>非基建项目</t>
        </is>
      </c>
      <c r="J32" s="172" t="inlineStr">
        <is>
          <t>否</t>
        </is>
      </c>
      <c r="K32" s="24" t="n">
        <f>'Z06 项目支出分项目收入支出决算表'!L32 + 'Z06 项目支出分项目收入支出决算表'!N32 + 'Z06 项目支出分项目收入支出决算表'!P32</f>
        <v>2729116.18</v>
      </c>
      <c r="L32" s="24" t="n">
        <v>0.0</v>
      </c>
      <c r="M32" s="24" t="n">
        <v>0.0</v>
      </c>
      <c r="N32" s="24" t="n">
        <v>2729116.18</v>
      </c>
      <c r="O32" s="24" t="n">
        <v>0.0</v>
      </c>
      <c r="P32" s="24" t="n">
        <v>0.0</v>
      </c>
      <c r="Q32" s="24" t="n">
        <f>'Z06 项目支出分项目收入支出决算表'!R32 + 'Z06 项目支出分项目收入支出决算表'!S32</f>
        <v>2729116.18</v>
      </c>
      <c r="R32" s="24" t="n">
        <v>2729116.18</v>
      </c>
      <c r="S32" s="24" t="n">
        <v>0.0</v>
      </c>
      <c r="T32" s="24" t="n">
        <v>0.0</v>
      </c>
      <c r="U32" s="24" t="n">
        <v>0.0</v>
      </c>
      <c r="V32" s="24" t="n">
        <f>'Z06 项目支出分项目收入支出决算表'!K32 - 'Z06 项目支出分项目收入支出决算表'!Q32 + 'Z06 项目支出分项目收入支出决算表'!T32 - 'Z06 项目支出分项目收入支出决算表'!U32</f>
        <v>0.0</v>
      </c>
      <c r="W32" s="24" t="n">
        <f>'Z06 项目支出分项目收入支出决算表'!X32 + 'Z06 项目支出分项目收入支出决算表'!Y32</f>
        <v>0.0</v>
      </c>
      <c r="X32" s="24" t="n">
        <v>0.0</v>
      </c>
      <c r="Y32" s="26" t="n">
        <v>0.0</v>
      </c>
    </row>
  </sheetData>
  <mergeCells count="59">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3">
    <dataValidation type="list" sqref="J7:J32" allowBlank="true" errorStyle="stop">
      <formula1>HIDDENSHEETNAME!$C$2:$C$3</formula1>
    </dataValidation>
    <dataValidation type="list" sqref="F7:F32" allowBlank="true" errorStyle="stop">
      <formula1>HIDDENSHEETNAME!$O$2:$O$3</formula1>
    </dataValidation>
    <dataValidation type="list" sqref="I7:I32"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1.651911367E7</v>
      </c>
      <c r="I6" s="24" t="n">
        <f>SUM('Z07 一般公共预算财政拨款收入支出决算表'!I7)</f>
        <v>4153756.0</v>
      </c>
      <c r="J6" s="24" t="n">
        <f>SUM('Z07 一般公共预算财政拨款收入支出决算表'!J7)</f>
        <v>1.236535767E7</v>
      </c>
      <c r="K6" s="24" t="n">
        <f>'Z07 一般公共预算财政拨款收入支出决算表'!L6 + 'Z07 一般公共预算财政拨款收入支出决算表'!O6</f>
        <v>1.651911367E7</v>
      </c>
      <c r="L6" s="24" t="n">
        <f>'Z07 一般公共预算财政拨款收入支出决算表'!M6 + 'Z07 一般公共预算财政拨款收入支出决算表'!N6</f>
        <v>4153756.0</v>
      </c>
      <c r="M6" s="24" t="n">
        <f>SUM('Z07 一般公共预算财政拨款收入支出决算表'!M7)</f>
        <v>3710812.0</v>
      </c>
      <c r="N6" s="24" t="n">
        <f>SUM('Z07 一般公共预算财政拨款收入支出决算表'!N7)</f>
        <v>442944.0</v>
      </c>
      <c r="O6" s="24" t="n">
        <f>SUM('Z07 一般公共预算财政拨款收入支出决算表'!O7)</f>
        <v>1.236535767E7</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2012901</t>
        </is>
      </c>
      <c r="B7" s="174"/>
      <c r="C7" s="174"/>
      <c r="D7" s="30" t="inlineStr">
        <is>
          <t>行政运行</t>
        </is>
      </c>
      <c r="E7" s="24" t="n">
        <v>0.0</v>
      </c>
      <c r="F7" s="24" t="n">
        <v>0.0</v>
      </c>
      <c r="G7" s="24" t="n">
        <v>0.0</v>
      </c>
      <c r="H7" s="24" t="n">
        <v>3810563.0</v>
      </c>
      <c r="I7" s="24" t="n">
        <v>3810563.0</v>
      </c>
      <c r="J7" s="24" t="n">
        <v>0.0</v>
      </c>
      <c r="K7" s="24" t="n">
        <v>3810563.0</v>
      </c>
      <c r="L7" s="24" t="n">
        <v>3810563.0</v>
      </c>
      <c r="M7" s="24" t="n">
        <v>3710812.0</v>
      </c>
      <c r="N7" s="24" t="n">
        <v>99751.0</v>
      </c>
      <c r="O7" s="24" t="n">
        <v>0.0</v>
      </c>
      <c r="P7" s="24" t="n">
        <v>0.0</v>
      </c>
      <c r="Q7" s="24" t="n">
        <v>0.0</v>
      </c>
      <c r="R7" s="24" t="n">
        <v>0.0</v>
      </c>
      <c r="S7" s="24" t="n">
        <v>0.0</v>
      </c>
      <c r="T7" s="26" t="n">
        <v>0.0</v>
      </c>
    </row>
    <row r="8" customHeight="true" ht="15.0">
      <c r="A8" s="172" t="inlineStr">
        <is>
          <t>2070199</t>
        </is>
      </c>
      <c r="B8" s="174"/>
      <c r="C8" s="174"/>
      <c r="D8" s="30" t="inlineStr">
        <is>
          <t>其他文化和旅游支出</t>
        </is>
      </c>
      <c r="E8" s="24" t="n">
        <v>0.0</v>
      </c>
      <c r="F8" s="24" t="n">
        <v>0.0</v>
      </c>
      <c r="G8" s="24" t="n">
        <v>0.0</v>
      </c>
      <c r="H8" s="24" t="n">
        <v>286170.0</v>
      </c>
      <c r="I8" s="24" t="n">
        <v>0.0</v>
      </c>
      <c r="J8" s="24" t="n">
        <v>286170.0</v>
      </c>
      <c r="K8" s="24" t="n">
        <v>286170.0</v>
      </c>
      <c r="L8" s="24" t="n">
        <v>0.0</v>
      </c>
      <c r="M8" s="24" t="n">
        <v>0.0</v>
      </c>
      <c r="N8" s="24" t="n">
        <v>0.0</v>
      </c>
      <c r="O8" s="24" t="n">
        <v>286170.0</v>
      </c>
      <c r="P8" s="24" t="n">
        <v>0.0</v>
      </c>
      <c r="Q8" s="24" t="n">
        <v>0.0</v>
      </c>
      <c r="R8" s="24" t="n">
        <v>0.0</v>
      </c>
      <c r="S8" s="24" t="n">
        <v>0.0</v>
      </c>
      <c r="T8" s="26" t="n">
        <v>0.0</v>
      </c>
    </row>
    <row r="9" customHeight="true" ht="15.0">
      <c r="A9" s="172" t="inlineStr">
        <is>
          <t>2080999</t>
        </is>
      </c>
      <c r="B9" s="174"/>
      <c r="C9" s="174"/>
      <c r="D9" s="30" t="inlineStr">
        <is>
          <t>其他退役安置支出</t>
        </is>
      </c>
      <c r="E9" s="24" t="n">
        <v>0.0</v>
      </c>
      <c r="F9" s="24" t="n">
        <v>0.0</v>
      </c>
      <c r="G9" s="24" t="n">
        <v>0.0</v>
      </c>
      <c r="H9" s="24" t="n">
        <v>93418.42</v>
      </c>
      <c r="I9" s="24" t="n">
        <v>0.0</v>
      </c>
      <c r="J9" s="24" t="n">
        <v>93418.42</v>
      </c>
      <c r="K9" s="24" t="n">
        <v>93418.42</v>
      </c>
      <c r="L9" s="24" t="n">
        <v>0.0</v>
      </c>
      <c r="M9" s="24" t="n">
        <v>0.0</v>
      </c>
      <c r="N9" s="24" t="n">
        <v>0.0</v>
      </c>
      <c r="O9" s="24" t="n">
        <v>93418.42</v>
      </c>
      <c r="P9" s="24" t="n">
        <v>0.0</v>
      </c>
      <c r="Q9" s="24" t="n">
        <v>0.0</v>
      </c>
      <c r="R9" s="24" t="n">
        <v>0.0</v>
      </c>
      <c r="S9" s="24" t="n">
        <v>0.0</v>
      </c>
      <c r="T9" s="26" t="n">
        <v>0.0</v>
      </c>
    </row>
    <row r="10" customHeight="true" ht="15.0">
      <c r="A10" s="172" t="inlineStr">
        <is>
          <t>2081099</t>
        </is>
      </c>
      <c r="B10" s="174"/>
      <c r="C10" s="174"/>
      <c r="D10" s="30" t="inlineStr">
        <is>
          <t>其他社会福利支出</t>
        </is>
      </c>
      <c r="E10" s="24" t="n">
        <v>0.0</v>
      </c>
      <c r="F10" s="24" t="n">
        <v>0.0</v>
      </c>
      <c r="G10" s="24" t="n">
        <v>0.0</v>
      </c>
      <c r="H10" s="24" t="n">
        <v>1036473.24</v>
      </c>
      <c r="I10" s="24" t="n">
        <v>0.0</v>
      </c>
      <c r="J10" s="24" t="n">
        <v>1036473.24</v>
      </c>
      <c r="K10" s="24" t="n">
        <v>1036473.24</v>
      </c>
      <c r="L10" s="24" t="n">
        <v>0.0</v>
      </c>
      <c r="M10" s="24" t="n">
        <v>0.0</v>
      </c>
      <c r="N10" s="24" t="n">
        <v>0.0</v>
      </c>
      <c r="O10" s="24" t="n">
        <v>1036473.24</v>
      </c>
      <c r="P10" s="24" t="n">
        <v>0.0</v>
      </c>
      <c r="Q10" s="24" t="n">
        <v>0.0</v>
      </c>
      <c r="R10" s="24" t="n">
        <v>0.0</v>
      </c>
      <c r="S10" s="24" t="n">
        <v>0.0</v>
      </c>
      <c r="T10" s="26" t="n">
        <v>0.0</v>
      </c>
    </row>
    <row r="11" customHeight="true" ht="15.0">
      <c r="A11" s="172" t="inlineStr">
        <is>
          <t>2081199</t>
        </is>
      </c>
      <c r="B11" s="174"/>
      <c r="C11" s="174"/>
      <c r="D11" s="30" t="inlineStr">
        <is>
          <t>其他残疾人事业支出</t>
        </is>
      </c>
      <c r="E11" s="24" t="n">
        <v>0.0</v>
      </c>
      <c r="F11" s="24" t="n">
        <v>0.0</v>
      </c>
      <c r="G11" s="24" t="n">
        <v>0.0</v>
      </c>
      <c r="H11" s="24" t="n">
        <v>161670.0</v>
      </c>
      <c r="I11" s="24" t="n">
        <v>0.0</v>
      </c>
      <c r="J11" s="24" t="n">
        <v>161670.0</v>
      </c>
      <c r="K11" s="24" t="n">
        <v>161670.0</v>
      </c>
      <c r="L11" s="24" t="n">
        <v>0.0</v>
      </c>
      <c r="M11" s="24" t="n">
        <v>0.0</v>
      </c>
      <c r="N11" s="24" t="n">
        <v>0.0</v>
      </c>
      <c r="O11" s="24" t="n">
        <v>161670.0</v>
      </c>
      <c r="P11" s="24" t="n">
        <v>0.0</v>
      </c>
      <c r="Q11" s="24" t="n">
        <v>0.0</v>
      </c>
      <c r="R11" s="24" t="n">
        <v>0.0</v>
      </c>
      <c r="S11" s="24" t="n">
        <v>0.0</v>
      </c>
      <c r="T11" s="26" t="n">
        <v>0.0</v>
      </c>
    </row>
    <row r="12" customHeight="true" ht="15.0">
      <c r="A12" s="172" t="inlineStr">
        <is>
          <t>2082502</t>
        </is>
      </c>
      <c r="B12" s="174"/>
      <c r="C12" s="174"/>
      <c r="D12" s="30" t="inlineStr">
        <is>
          <t>其他农村生活救助</t>
        </is>
      </c>
      <c r="E12" s="24" t="n">
        <v>0.0</v>
      </c>
      <c r="F12" s="24" t="n">
        <v>0.0</v>
      </c>
      <c r="G12" s="24" t="n">
        <v>0.0</v>
      </c>
      <c r="H12" s="24" t="n">
        <v>242582.0</v>
      </c>
      <c r="I12" s="24" t="n">
        <v>0.0</v>
      </c>
      <c r="J12" s="24" t="n">
        <v>242582.0</v>
      </c>
      <c r="K12" s="24" t="n">
        <v>242582.0</v>
      </c>
      <c r="L12" s="24" t="n">
        <v>0.0</v>
      </c>
      <c r="M12" s="24" t="n">
        <v>0.0</v>
      </c>
      <c r="N12" s="24" t="n">
        <v>0.0</v>
      </c>
      <c r="O12" s="24" t="n">
        <v>242582.0</v>
      </c>
      <c r="P12" s="24" t="n">
        <v>0.0</v>
      </c>
      <c r="Q12" s="24" t="n">
        <v>0.0</v>
      </c>
      <c r="R12" s="24" t="n">
        <v>0.0</v>
      </c>
      <c r="S12" s="24" t="n">
        <v>0.0</v>
      </c>
      <c r="T12" s="26" t="n">
        <v>0.0</v>
      </c>
    </row>
    <row r="13" customHeight="true" ht="15.0">
      <c r="A13" s="172" t="inlineStr">
        <is>
          <t>2089999</t>
        </is>
      </c>
      <c r="B13" s="174"/>
      <c r="C13" s="174"/>
      <c r="D13" s="30" t="inlineStr">
        <is>
          <t>其他社会保障和就业支出</t>
        </is>
      </c>
      <c r="E13" s="24" t="n">
        <v>0.0</v>
      </c>
      <c r="F13" s="24" t="n">
        <v>0.0</v>
      </c>
      <c r="G13" s="24" t="n">
        <v>0.0</v>
      </c>
      <c r="H13" s="24" t="n">
        <v>337150.0</v>
      </c>
      <c r="I13" s="24" t="n">
        <v>0.0</v>
      </c>
      <c r="J13" s="24" t="n">
        <v>337150.0</v>
      </c>
      <c r="K13" s="24" t="n">
        <v>337150.0</v>
      </c>
      <c r="L13" s="24" t="n">
        <v>0.0</v>
      </c>
      <c r="M13" s="24" t="n">
        <v>0.0</v>
      </c>
      <c r="N13" s="24" t="n">
        <v>0.0</v>
      </c>
      <c r="O13" s="24" t="n">
        <v>337150.0</v>
      </c>
      <c r="P13" s="24" t="n">
        <v>0.0</v>
      </c>
      <c r="Q13" s="24" t="n">
        <v>0.0</v>
      </c>
      <c r="R13" s="24" t="n">
        <v>0.0</v>
      </c>
      <c r="S13" s="24" t="n">
        <v>0.0</v>
      </c>
      <c r="T13" s="26" t="n">
        <v>0.0</v>
      </c>
    </row>
    <row r="14" customHeight="true" ht="15.0">
      <c r="A14" s="172" t="inlineStr">
        <is>
          <t>2100101</t>
        </is>
      </c>
      <c r="B14" s="174"/>
      <c r="C14" s="174"/>
      <c r="D14" s="30" t="inlineStr">
        <is>
          <t>行政运行</t>
        </is>
      </c>
      <c r="E14" s="24" t="n">
        <v>0.0</v>
      </c>
      <c r="F14" s="24" t="n">
        <v>0.0</v>
      </c>
      <c r="G14" s="24" t="n">
        <v>0.0</v>
      </c>
      <c r="H14" s="24" t="n">
        <v>107479.0</v>
      </c>
      <c r="I14" s="24" t="n">
        <v>107479.0</v>
      </c>
      <c r="J14" s="24" t="n">
        <v>0.0</v>
      </c>
      <c r="K14" s="24" t="n">
        <v>107479.0</v>
      </c>
      <c r="L14" s="24" t="n">
        <v>107479.0</v>
      </c>
      <c r="M14" s="24" t="n">
        <v>0.0</v>
      </c>
      <c r="N14" s="24" t="n">
        <v>107479.0</v>
      </c>
      <c r="O14" s="24" t="n">
        <v>0.0</v>
      </c>
      <c r="P14" s="24" t="n">
        <v>0.0</v>
      </c>
      <c r="Q14" s="24" t="n">
        <v>0.0</v>
      </c>
      <c r="R14" s="24" t="n">
        <v>0.0</v>
      </c>
      <c r="S14" s="24" t="n">
        <v>0.0</v>
      </c>
      <c r="T14" s="26" t="n">
        <v>0.0</v>
      </c>
    </row>
    <row r="15" customHeight="true" ht="15.0">
      <c r="A15" s="172" t="inlineStr">
        <is>
          <t>2100409</t>
        </is>
      </c>
      <c r="B15" s="174"/>
      <c r="C15" s="174"/>
      <c r="D15" s="30" t="inlineStr">
        <is>
          <t>重大公共卫生服务</t>
        </is>
      </c>
      <c r="E15" s="24" t="n">
        <v>0.0</v>
      </c>
      <c r="F15" s="24" t="n">
        <v>0.0</v>
      </c>
      <c r="G15" s="24" t="n">
        <v>0.0</v>
      </c>
      <c r="H15" s="24" t="n">
        <v>356705.0</v>
      </c>
      <c r="I15" s="24" t="n">
        <v>0.0</v>
      </c>
      <c r="J15" s="24" t="n">
        <v>356705.0</v>
      </c>
      <c r="K15" s="24" t="n">
        <v>356705.0</v>
      </c>
      <c r="L15" s="24" t="n">
        <v>0.0</v>
      </c>
      <c r="M15" s="24" t="n">
        <v>0.0</v>
      </c>
      <c r="N15" s="24" t="n">
        <v>0.0</v>
      </c>
      <c r="O15" s="24" t="n">
        <v>356705.0</v>
      </c>
      <c r="P15" s="24" t="n">
        <v>0.0</v>
      </c>
      <c r="Q15" s="24" t="n">
        <v>0.0</v>
      </c>
      <c r="R15" s="24" t="n">
        <v>0.0</v>
      </c>
      <c r="S15" s="24" t="n">
        <v>0.0</v>
      </c>
      <c r="T15" s="26" t="n">
        <v>0.0</v>
      </c>
    </row>
    <row r="16" customHeight="true" ht="15.0">
      <c r="A16" s="172" t="inlineStr">
        <is>
          <t>2100799</t>
        </is>
      </c>
      <c r="B16" s="174"/>
      <c r="C16" s="174"/>
      <c r="D16" s="30" t="inlineStr">
        <is>
          <t>其他计划生育事务支出</t>
        </is>
      </c>
      <c r="E16" s="24" t="n">
        <v>0.0</v>
      </c>
      <c r="F16" s="24" t="n">
        <v>0.0</v>
      </c>
      <c r="G16" s="24" t="n">
        <v>0.0</v>
      </c>
      <c r="H16" s="24" t="n">
        <v>517886.0</v>
      </c>
      <c r="I16" s="24" t="n">
        <v>0.0</v>
      </c>
      <c r="J16" s="24" t="n">
        <v>517886.0</v>
      </c>
      <c r="K16" s="24" t="n">
        <v>517886.0</v>
      </c>
      <c r="L16" s="24" t="n">
        <v>0.0</v>
      </c>
      <c r="M16" s="24" t="n">
        <v>0.0</v>
      </c>
      <c r="N16" s="24" t="n">
        <v>0.0</v>
      </c>
      <c r="O16" s="24" t="n">
        <v>517886.0</v>
      </c>
      <c r="P16" s="24" t="n">
        <v>0.0</v>
      </c>
      <c r="Q16" s="24" t="n">
        <v>0.0</v>
      </c>
      <c r="R16" s="24" t="n">
        <v>0.0</v>
      </c>
      <c r="S16" s="24" t="n">
        <v>0.0</v>
      </c>
      <c r="T16" s="26" t="n">
        <v>0.0</v>
      </c>
    </row>
    <row r="17" customHeight="true" ht="15.0">
      <c r="A17" s="172" t="inlineStr">
        <is>
          <t>2130101</t>
        </is>
      </c>
      <c r="B17" s="174"/>
      <c r="C17" s="174"/>
      <c r="D17" s="30" t="inlineStr">
        <is>
          <t>行政运行</t>
        </is>
      </c>
      <c r="E17" s="24" t="n">
        <v>0.0</v>
      </c>
      <c r="F17" s="24" t="n">
        <v>0.0</v>
      </c>
      <c r="G17" s="24" t="n">
        <v>0.0</v>
      </c>
      <c r="H17" s="24" t="n">
        <v>118351.15</v>
      </c>
      <c r="I17" s="24" t="n">
        <v>118351.15</v>
      </c>
      <c r="J17" s="24" t="n">
        <v>0.0</v>
      </c>
      <c r="K17" s="24" t="n">
        <v>118351.15</v>
      </c>
      <c r="L17" s="24" t="n">
        <v>118351.15</v>
      </c>
      <c r="M17" s="24" t="n">
        <v>0.0</v>
      </c>
      <c r="N17" s="24" t="n">
        <v>118351.15</v>
      </c>
      <c r="O17" s="24" t="n">
        <v>0.0</v>
      </c>
      <c r="P17" s="24" t="n">
        <v>0.0</v>
      </c>
      <c r="Q17" s="24" t="n">
        <v>0.0</v>
      </c>
      <c r="R17" s="24" t="n">
        <v>0.0</v>
      </c>
      <c r="S17" s="24" t="n">
        <v>0.0</v>
      </c>
      <c r="T17" s="26" t="n">
        <v>0.0</v>
      </c>
    </row>
    <row r="18" customHeight="true" ht="15.0">
      <c r="A18" s="172" t="inlineStr">
        <is>
          <t>2130122</t>
        </is>
      </c>
      <c r="B18" s="174"/>
      <c r="C18" s="174"/>
      <c r="D18" s="30" t="inlineStr">
        <is>
          <t>农业生产发展</t>
        </is>
      </c>
      <c r="E18" s="24" t="n">
        <v>0.0</v>
      </c>
      <c r="F18" s="24" t="n">
        <v>0.0</v>
      </c>
      <c r="G18" s="24" t="n">
        <v>0.0</v>
      </c>
      <c r="H18" s="24" t="n">
        <v>110000.0</v>
      </c>
      <c r="I18" s="24" t="n">
        <v>0.0</v>
      </c>
      <c r="J18" s="24" t="n">
        <v>110000.0</v>
      </c>
      <c r="K18" s="24" t="n">
        <v>110000.0</v>
      </c>
      <c r="L18" s="24" t="n">
        <v>0.0</v>
      </c>
      <c r="M18" s="24" t="n">
        <v>0.0</v>
      </c>
      <c r="N18" s="24" t="n">
        <v>0.0</v>
      </c>
      <c r="O18" s="24" t="n">
        <v>110000.0</v>
      </c>
      <c r="P18" s="24" t="n">
        <v>0.0</v>
      </c>
      <c r="Q18" s="24" t="n">
        <v>0.0</v>
      </c>
      <c r="R18" s="24" t="n">
        <v>0.0</v>
      </c>
      <c r="S18" s="24" t="n">
        <v>0.0</v>
      </c>
      <c r="T18" s="26" t="n">
        <v>0.0</v>
      </c>
    </row>
    <row r="19" customHeight="true" ht="15.0">
      <c r="A19" s="172" t="inlineStr">
        <is>
          <t>2130199</t>
        </is>
      </c>
      <c r="B19" s="174"/>
      <c r="C19" s="174"/>
      <c r="D19" s="30" t="inlineStr">
        <is>
          <t>其他农业农村支出</t>
        </is>
      </c>
      <c r="E19" s="24" t="n">
        <v>0.0</v>
      </c>
      <c r="F19" s="24" t="n">
        <v>0.0</v>
      </c>
      <c r="G19" s="24" t="n">
        <v>0.0</v>
      </c>
      <c r="H19" s="24" t="n">
        <v>42860.0</v>
      </c>
      <c r="I19" s="24" t="n">
        <v>0.0</v>
      </c>
      <c r="J19" s="24" t="n">
        <v>42860.0</v>
      </c>
      <c r="K19" s="24" t="n">
        <v>42860.0</v>
      </c>
      <c r="L19" s="24" t="n">
        <v>0.0</v>
      </c>
      <c r="M19" s="24" t="n">
        <v>0.0</v>
      </c>
      <c r="N19" s="24" t="n">
        <v>0.0</v>
      </c>
      <c r="O19" s="24" t="n">
        <v>42860.0</v>
      </c>
      <c r="P19" s="24" t="n">
        <v>0.0</v>
      </c>
      <c r="Q19" s="24" t="n">
        <v>0.0</v>
      </c>
      <c r="R19" s="24" t="n">
        <v>0.0</v>
      </c>
      <c r="S19" s="24" t="n">
        <v>0.0</v>
      </c>
      <c r="T19" s="26" t="n">
        <v>0.0</v>
      </c>
    </row>
    <row r="20" customHeight="true" ht="15.0">
      <c r="A20" s="172" t="inlineStr">
        <is>
          <t>2130206</t>
        </is>
      </c>
      <c r="B20" s="174"/>
      <c r="C20" s="174"/>
      <c r="D20" s="30" t="inlineStr">
        <is>
          <t>技术推广与转化</t>
        </is>
      </c>
      <c r="E20" s="24" t="n">
        <v>0.0</v>
      </c>
      <c r="F20" s="24" t="n">
        <v>0.0</v>
      </c>
      <c r="G20" s="24" t="n">
        <v>0.0</v>
      </c>
      <c r="H20" s="24" t="n">
        <v>400000.0</v>
      </c>
      <c r="I20" s="24" t="n">
        <v>0.0</v>
      </c>
      <c r="J20" s="24" t="n">
        <v>400000.0</v>
      </c>
      <c r="K20" s="24" t="n">
        <v>400000.0</v>
      </c>
      <c r="L20" s="24" t="n">
        <v>0.0</v>
      </c>
      <c r="M20" s="24" t="n">
        <v>0.0</v>
      </c>
      <c r="N20" s="24" t="n">
        <v>0.0</v>
      </c>
      <c r="O20" s="24" t="n">
        <v>400000.0</v>
      </c>
      <c r="P20" s="24" t="n">
        <v>0.0</v>
      </c>
      <c r="Q20" s="24" t="n">
        <v>0.0</v>
      </c>
      <c r="R20" s="24" t="n">
        <v>0.0</v>
      </c>
      <c r="S20" s="24" t="n">
        <v>0.0</v>
      </c>
      <c r="T20" s="26" t="n">
        <v>0.0</v>
      </c>
    </row>
    <row r="21" customHeight="true" ht="15.0">
      <c r="A21" s="172" t="inlineStr">
        <is>
          <t>2130209</t>
        </is>
      </c>
      <c r="B21" s="174"/>
      <c r="C21" s="174"/>
      <c r="D21" s="30" t="inlineStr">
        <is>
          <t>森林生态效益补偿</t>
        </is>
      </c>
      <c r="E21" s="24" t="n">
        <v>0.0</v>
      </c>
      <c r="F21" s="24" t="n">
        <v>0.0</v>
      </c>
      <c r="G21" s="24" t="n">
        <v>0.0</v>
      </c>
      <c r="H21" s="24" t="n">
        <v>35500.0</v>
      </c>
      <c r="I21" s="24" t="n">
        <v>0.0</v>
      </c>
      <c r="J21" s="24" t="n">
        <v>35500.0</v>
      </c>
      <c r="K21" s="24" t="n">
        <v>35500.0</v>
      </c>
      <c r="L21" s="24" t="n">
        <v>0.0</v>
      </c>
      <c r="M21" s="24" t="n">
        <v>0.0</v>
      </c>
      <c r="N21" s="24" t="n">
        <v>0.0</v>
      </c>
      <c r="O21" s="24" t="n">
        <v>35500.0</v>
      </c>
      <c r="P21" s="24" t="n">
        <v>0.0</v>
      </c>
      <c r="Q21" s="24" t="n">
        <v>0.0</v>
      </c>
      <c r="R21" s="24" t="n">
        <v>0.0</v>
      </c>
      <c r="S21" s="24" t="n">
        <v>0.0</v>
      </c>
      <c r="T21" s="26" t="n">
        <v>0.0</v>
      </c>
    </row>
    <row r="22" customHeight="true" ht="15.0">
      <c r="A22" s="172" t="inlineStr">
        <is>
          <t>2130299</t>
        </is>
      </c>
      <c r="B22" s="174"/>
      <c r="C22" s="174"/>
      <c r="D22" s="30" t="inlineStr">
        <is>
          <t>其他林业和草原支出</t>
        </is>
      </c>
      <c r="E22" s="24" t="n">
        <v>0.0</v>
      </c>
      <c r="F22" s="24" t="n">
        <v>0.0</v>
      </c>
      <c r="G22" s="24" t="n">
        <v>0.0</v>
      </c>
      <c r="H22" s="24" t="n">
        <v>761100.0</v>
      </c>
      <c r="I22" s="24" t="n">
        <v>0.0</v>
      </c>
      <c r="J22" s="24" t="n">
        <v>761100.0</v>
      </c>
      <c r="K22" s="24" t="n">
        <v>761100.0</v>
      </c>
      <c r="L22" s="24" t="n">
        <v>0.0</v>
      </c>
      <c r="M22" s="24" t="n">
        <v>0.0</v>
      </c>
      <c r="N22" s="24" t="n">
        <v>0.0</v>
      </c>
      <c r="O22" s="24" t="n">
        <v>761100.0</v>
      </c>
      <c r="P22" s="24" t="n">
        <v>0.0</v>
      </c>
      <c r="Q22" s="24" t="n">
        <v>0.0</v>
      </c>
      <c r="R22" s="24" t="n">
        <v>0.0</v>
      </c>
      <c r="S22" s="24" t="n">
        <v>0.0</v>
      </c>
      <c r="T22" s="26" t="n">
        <v>0.0</v>
      </c>
    </row>
    <row r="23" customHeight="true" ht="15.0">
      <c r="A23" s="172" t="inlineStr">
        <is>
          <t>2130304</t>
        </is>
      </c>
      <c r="B23" s="174"/>
      <c r="C23" s="174"/>
      <c r="D23" s="30" t="inlineStr">
        <is>
          <t>水利行业业务管理</t>
        </is>
      </c>
      <c r="E23" s="24" t="n">
        <v>0.0</v>
      </c>
      <c r="F23" s="24" t="n">
        <v>0.0</v>
      </c>
      <c r="G23" s="24" t="n">
        <v>0.0</v>
      </c>
      <c r="H23" s="24" t="n">
        <v>198008.72</v>
      </c>
      <c r="I23" s="24" t="n">
        <v>0.0</v>
      </c>
      <c r="J23" s="24" t="n">
        <v>198008.72</v>
      </c>
      <c r="K23" s="24" t="n">
        <v>198008.72</v>
      </c>
      <c r="L23" s="24" t="n">
        <v>0.0</v>
      </c>
      <c r="M23" s="24" t="n">
        <v>0.0</v>
      </c>
      <c r="N23" s="24" t="n">
        <v>0.0</v>
      </c>
      <c r="O23" s="24" t="n">
        <v>198008.72</v>
      </c>
      <c r="P23" s="24" t="n">
        <v>0.0</v>
      </c>
      <c r="Q23" s="24" t="n">
        <v>0.0</v>
      </c>
      <c r="R23" s="24" t="n">
        <v>0.0</v>
      </c>
      <c r="S23" s="24" t="n">
        <v>0.0</v>
      </c>
      <c r="T23" s="26" t="n">
        <v>0.0</v>
      </c>
    </row>
    <row r="24" customHeight="true" ht="15.0">
      <c r="A24" s="172" t="inlineStr">
        <is>
          <t>2130305</t>
        </is>
      </c>
      <c r="B24" s="174"/>
      <c r="C24" s="174"/>
      <c r="D24" s="30" t="inlineStr">
        <is>
          <t>水利工程建设</t>
        </is>
      </c>
      <c r="E24" s="24" t="n">
        <v>0.0</v>
      </c>
      <c r="F24" s="24" t="n">
        <v>0.0</v>
      </c>
      <c r="G24" s="24" t="n">
        <v>0.0</v>
      </c>
      <c r="H24" s="24" t="n">
        <v>10000.0</v>
      </c>
      <c r="I24" s="24" t="n">
        <v>0.0</v>
      </c>
      <c r="J24" s="24" t="n">
        <v>10000.0</v>
      </c>
      <c r="K24" s="24" t="n">
        <v>10000.0</v>
      </c>
      <c r="L24" s="24" t="n">
        <v>0.0</v>
      </c>
      <c r="M24" s="24" t="n">
        <v>0.0</v>
      </c>
      <c r="N24" s="24" t="n">
        <v>0.0</v>
      </c>
      <c r="O24" s="24" t="n">
        <v>10000.0</v>
      </c>
      <c r="P24" s="24" t="n">
        <v>0.0</v>
      </c>
      <c r="Q24" s="24" t="n">
        <v>0.0</v>
      </c>
      <c r="R24" s="24" t="n">
        <v>0.0</v>
      </c>
      <c r="S24" s="24" t="n">
        <v>0.0</v>
      </c>
      <c r="T24" s="26" t="n">
        <v>0.0</v>
      </c>
    </row>
    <row r="25" customHeight="true" ht="15.0">
      <c r="A25" s="172" t="inlineStr">
        <is>
          <t>2130306</t>
        </is>
      </c>
      <c r="B25" s="174"/>
      <c r="C25" s="174"/>
      <c r="D25" s="30" t="inlineStr">
        <is>
          <t>水利工程运行与维护</t>
        </is>
      </c>
      <c r="E25" s="24" t="n">
        <v>0.0</v>
      </c>
      <c r="F25" s="24" t="n">
        <v>0.0</v>
      </c>
      <c r="G25" s="24" t="n">
        <v>0.0</v>
      </c>
      <c r="H25" s="24" t="n">
        <v>165000.0</v>
      </c>
      <c r="I25" s="24" t="n">
        <v>0.0</v>
      </c>
      <c r="J25" s="24" t="n">
        <v>165000.0</v>
      </c>
      <c r="K25" s="24" t="n">
        <v>165000.0</v>
      </c>
      <c r="L25" s="24" t="n">
        <v>0.0</v>
      </c>
      <c r="M25" s="24" t="n">
        <v>0.0</v>
      </c>
      <c r="N25" s="24" t="n">
        <v>0.0</v>
      </c>
      <c r="O25" s="24" t="n">
        <v>165000.0</v>
      </c>
      <c r="P25" s="24" t="n">
        <v>0.0</v>
      </c>
      <c r="Q25" s="24" t="n">
        <v>0.0</v>
      </c>
      <c r="R25" s="24" t="n">
        <v>0.0</v>
      </c>
      <c r="S25" s="24" t="n">
        <v>0.0</v>
      </c>
      <c r="T25" s="26" t="n">
        <v>0.0</v>
      </c>
    </row>
    <row r="26" customHeight="true" ht="15.0">
      <c r="A26" s="172" t="inlineStr">
        <is>
          <t>2130399</t>
        </is>
      </c>
      <c r="B26" s="174"/>
      <c r="C26" s="174"/>
      <c r="D26" s="30" t="inlineStr">
        <is>
          <t>其他水利支出</t>
        </is>
      </c>
      <c r="E26" s="24" t="n">
        <v>0.0</v>
      </c>
      <c r="F26" s="24" t="n">
        <v>0.0</v>
      </c>
      <c r="G26" s="24" t="n">
        <v>0.0</v>
      </c>
      <c r="H26" s="24" t="n">
        <v>110758.0</v>
      </c>
      <c r="I26" s="24" t="n">
        <v>0.0</v>
      </c>
      <c r="J26" s="24" t="n">
        <v>110758.0</v>
      </c>
      <c r="K26" s="24" t="n">
        <v>110758.0</v>
      </c>
      <c r="L26" s="24" t="n">
        <v>0.0</v>
      </c>
      <c r="M26" s="24" t="n">
        <v>0.0</v>
      </c>
      <c r="N26" s="24" t="n">
        <v>0.0</v>
      </c>
      <c r="O26" s="24" t="n">
        <v>110758.0</v>
      </c>
      <c r="P26" s="24" t="n">
        <v>0.0</v>
      </c>
      <c r="Q26" s="24" t="n">
        <v>0.0</v>
      </c>
      <c r="R26" s="24" t="n">
        <v>0.0</v>
      </c>
      <c r="S26" s="24" t="n">
        <v>0.0</v>
      </c>
      <c r="T26" s="26" t="n">
        <v>0.0</v>
      </c>
    </row>
    <row r="27" customHeight="true" ht="15.0">
      <c r="A27" s="172" t="inlineStr">
        <is>
          <t>2130599</t>
        </is>
      </c>
      <c r="B27" s="174"/>
      <c r="C27" s="174"/>
      <c r="D27" s="30" t="inlineStr">
        <is>
          <t>其他巩固脱贫攻坚成果衔接乡村振兴支出</t>
        </is>
      </c>
      <c r="E27" s="24" t="n">
        <v>0.0</v>
      </c>
      <c r="F27" s="24" t="n">
        <v>0.0</v>
      </c>
      <c r="G27" s="24" t="n">
        <v>0.0</v>
      </c>
      <c r="H27" s="24" t="n">
        <v>356464.5</v>
      </c>
      <c r="I27" s="24" t="n">
        <v>0.0</v>
      </c>
      <c r="J27" s="24" t="n">
        <v>356464.5</v>
      </c>
      <c r="K27" s="24" t="n">
        <v>356464.5</v>
      </c>
      <c r="L27" s="24" t="n">
        <v>0.0</v>
      </c>
      <c r="M27" s="24" t="n">
        <v>0.0</v>
      </c>
      <c r="N27" s="24" t="n">
        <v>0.0</v>
      </c>
      <c r="O27" s="24" t="n">
        <v>356464.5</v>
      </c>
      <c r="P27" s="24" t="n">
        <v>0.0</v>
      </c>
      <c r="Q27" s="24" t="n">
        <v>0.0</v>
      </c>
      <c r="R27" s="24" t="n">
        <v>0.0</v>
      </c>
      <c r="S27" s="24" t="n">
        <v>0.0</v>
      </c>
      <c r="T27" s="26" t="n">
        <v>0.0</v>
      </c>
    </row>
    <row r="28" customHeight="true" ht="15.0">
      <c r="A28" s="172" t="inlineStr">
        <is>
          <t>2140199</t>
        </is>
      </c>
      <c r="B28" s="174"/>
      <c r="C28" s="174"/>
      <c r="D28" s="30" t="inlineStr">
        <is>
          <t>其他公路水路运输支出</t>
        </is>
      </c>
      <c r="E28" s="24" t="n">
        <v>0.0</v>
      </c>
      <c r="F28" s="24" t="n">
        <v>0.0</v>
      </c>
      <c r="G28" s="24" t="n">
        <v>0.0</v>
      </c>
      <c r="H28" s="24" t="n">
        <v>980264.17</v>
      </c>
      <c r="I28" s="24" t="n">
        <v>0.0</v>
      </c>
      <c r="J28" s="24" t="n">
        <v>980264.17</v>
      </c>
      <c r="K28" s="24" t="n">
        <v>980264.17</v>
      </c>
      <c r="L28" s="24" t="n">
        <v>0.0</v>
      </c>
      <c r="M28" s="24" t="n">
        <v>0.0</v>
      </c>
      <c r="N28" s="24" t="n">
        <v>0.0</v>
      </c>
      <c r="O28" s="24" t="n">
        <v>980264.17</v>
      </c>
      <c r="P28" s="24" t="n">
        <v>0.0</v>
      </c>
      <c r="Q28" s="24" t="n">
        <v>0.0</v>
      </c>
      <c r="R28" s="24" t="n">
        <v>0.0</v>
      </c>
      <c r="S28" s="24" t="n">
        <v>0.0</v>
      </c>
      <c r="T28" s="26" t="n">
        <v>0.0</v>
      </c>
    </row>
    <row r="29" customHeight="true" ht="15.0">
      <c r="A29" s="172" t="inlineStr">
        <is>
          <t>2150899</t>
        </is>
      </c>
      <c r="B29" s="174"/>
      <c r="C29" s="174"/>
      <c r="D29" s="30" t="inlineStr">
        <is>
          <t>其他支持中小企业发展和管理支出</t>
        </is>
      </c>
      <c r="E29" s="24" t="n">
        <v>0.0</v>
      </c>
      <c r="F29" s="24" t="n">
        <v>0.0</v>
      </c>
      <c r="G29" s="24" t="n">
        <v>0.0</v>
      </c>
      <c r="H29" s="24" t="n">
        <v>1789000.0</v>
      </c>
      <c r="I29" s="24" t="n">
        <v>0.0</v>
      </c>
      <c r="J29" s="24" t="n">
        <v>1789000.0</v>
      </c>
      <c r="K29" s="24" t="n">
        <v>1789000.0</v>
      </c>
      <c r="L29" s="24" t="n">
        <v>0.0</v>
      </c>
      <c r="M29" s="24" t="n">
        <v>0.0</v>
      </c>
      <c r="N29" s="24" t="n">
        <v>0.0</v>
      </c>
      <c r="O29" s="24" t="n">
        <v>1789000.0</v>
      </c>
      <c r="P29" s="24" t="n">
        <v>0.0</v>
      </c>
      <c r="Q29" s="24" t="n">
        <v>0.0</v>
      </c>
      <c r="R29" s="24" t="n">
        <v>0.0</v>
      </c>
      <c r="S29" s="24" t="n">
        <v>0.0</v>
      </c>
      <c r="T29" s="26" t="n">
        <v>0.0</v>
      </c>
    </row>
    <row r="30" customHeight="true" ht="15.0">
      <c r="A30" s="172" t="inlineStr">
        <is>
          <t>2240101</t>
        </is>
      </c>
      <c r="B30" s="174"/>
      <c r="C30" s="174"/>
      <c r="D30" s="30" t="inlineStr">
        <is>
          <t>行政运行</t>
        </is>
      </c>
      <c r="E30" s="24" t="n">
        <v>0.0</v>
      </c>
      <c r="F30" s="24" t="n">
        <v>0.0</v>
      </c>
      <c r="G30" s="24" t="n">
        <v>0.0</v>
      </c>
      <c r="H30" s="24" t="n">
        <v>545490.86</v>
      </c>
      <c r="I30" s="24" t="n">
        <v>95490.86</v>
      </c>
      <c r="J30" s="24" t="n">
        <v>450000.0</v>
      </c>
      <c r="K30" s="24" t="n">
        <v>545490.86</v>
      </c>
      <c r="L30" s="24" t="n">
        <v>95490.86</v>
      </c>
      <c r="M30" s="24" t="n">
        <v>0.0</v>
      </c>
      <c r="N30" s="24" t="n">
        <v>95490.86</v>
      </c>
      <c r="O30" s="24" t="n">
        <v>450000.0</v>
      </c>
      <c r="P30" s="24" t="n">
        <v>0.0</v>
      </c>
      <c r="Q30" s="24" t="n">
        <v>0.0</v>
      </c>
      <c r="R30" s="24" t="n">
        <v>0.0</v>
      </c>
      <c r="S30" s="24" t="n">
        <v>0.0</v>
      </c>
      <c r="T30" s="26" t="n">
        <v>0.0</v>
      </c>
    </row>
    <row r="31" customHeight="true" ht="15.0">
      <c r="A31" s="172" t="inlineStr">
        <is>
          <t>2240106</t>
        </is>
      </c>
      <c r="B31" s="174"/>
      <c r="C31" s="174"/>
      <c r="D31" s="30" t="inlineStr">
        <is>
          <t>安全监管</t>
        </is>
      </c>
      <c r="E31" s="24" t="n">
        <v>0.0</v>
      </c>
      <c r="F31" s="24" t="n">
        <v>0.0</v>
      </c>
      <c r="G31" s="24" t="n">
        <v>0.0</v>
      </c>
      <c r="H31" s="24" t="n">
        <v>111000.0</v>
      </c>
      <c r="I31" s="24" t="n">
        <v>0.0</v>
      </c>
      <c r="J31" s="24" t="n">
        <v>111000.0</v>
      </c>
      <c r="K31" s="24" t="n">
        <v>111000.0</v>
      </c>
      <c r="L31" s="24" t="n">
        <v>0.0</v>
      </c>
      <c r="M31" s="24" t="n">
        <v>0.0</v>
      </c>
      <c r="N31" s="24" t="n">
        <v>0.0</v>
      </c>
      <c r="O31" s="24" t="n">
        <v>111000.0</v>
      </c>
      <c r="P31" s="24" t="n">
        <v>0.0</v>
      </c>
      <c r="Q31" s="24" t="n">
        <v>0.0</v>
      </c>
      <c r="R31" s="24" t="n">
        <v>0.0</v>
      </c>
      <c r="S31" s="24" t="n">
        <v>0.0</v>
      </c>
      <c r="T31" s="26" t="n">
        <v>0.0</v>
      </c>
    </row>
    <row r="32" customHeight="true" ht="15.0">
      <c r="A32" s="172" t="inlineStr">
        <is>
          <t>2240108</t>
        </is>
      </c>
      <c r="B32" s="174"/>
      <c r="C32" s="174"/>
      <c r="D32" s="30" t="inlineStr">
        <is>
          <t>应急救援</t>
        </is>
      </c>
      <c r="E32" s="24" t="n">
        <v>0.0</v>
      </c>
      <c r="F32" s="24" t="n">
        <v>0.0</v>
      </c>
      <c r="G32" s="24" t="n">
        <v>0.0</v>
      </c>
      <c r="H32" s="24" t="n">
        <v>414000.0</v>
      </c>
      <c r="I32" s="24" t="n">
        <v>0.0</v>
      </c>
      <c r="J32" s="24" t="n">
        <v>414000.0</v>
      </c>
      <c r="K32" s="24" t="n">
        <v>414000.0</v>
      </c>
      <c r="L32" s="24" t="n">
        <v>0.0</v>
      </c>
      <c r="M32" s="24" t="n">
        <v>0.0</v>
      </c>
      <c r="N32" s="24" t="n">
        <v>0.0</v>
      </c>
      <c r="O32" s="24" t="n">
        <v>414000.0</v>
      </c>
      <c r="P32" s="24" t="n">
        <v>0.0</v>
      </c>
      <c r="Q32" s="24" t="n">
        <v>0.0</v>
      </c>
      <c r="R32" s="24" t="n">
        <v>0.0</v>
      </c>
      <c r="S32" s="24" t="n">
        <v>0.0</v>
      </c>
      <c r="T32" s="26" t="n">
        <v>0.0</v>
      </c>
    </row>
    <row r="33" customHeight="true" ht="15.0">
      <c r="A33" s="172" t="inlineStr">
        <is>
          <t>2240109</t>
        </is>
      </c>
      <c r="B33" s="174"/>
      <c r="C33" s="174"/>
      <c r="D33" s="30" t="inlineStr">
        <is>
          <t>应急管理</t>
        </is>
      </c>
      <c r="E33" s="24" t="n">
        <v>0.0</v>
      </c>
      <c r="F33" s="24" t="n">
        <v>0.0</v>
      </c>
      <c r="G33" s="24" t="n">
        <v>0.0</v>
      </c>
      <c r="H33" s="24" t="n">
        <v>341374.65</v>
      </c>
      <c r="I33" s="24" t="n">
        <v>0.0</v>
      </c>
      <c r="J33" s="24" t="n">
        <v>341374.65</v>
      </c>
      <c r="K33" s="24" t="n">
        <v>341374.65</v>
      </c>
      <c r="L33" s="24" t="n">
        <v>0.0</v>
      </c>
      <c r="M33" s="24" t="n">
        <v>0.0</v>
      </c>
      <c r="N33" s="24" t="n">
        <v>0.0</v>
      </c>
      <c r="O33" s="24" t="n">
        <v>341374.65</v>
      </c>
      <c r="P33" s="24" t="n">
        <v>0.0</v>
      </c>
      <c r="Q33" s="24" t="n">
        <v>0.0</v>
      </c>
      <c r="R33" s="24" t="n">
        <v>0.0</v>
      </c>
      <c r="S33" s="24" t="n">
        <v>0.0</v>
      </c>
      <c r="T33" s="26" t="n">
        <v>0.0</v>
      </c>
    </row>
    <row r="34" customHeight="true" ht="15.0">
      <c r="A34" s="172" t="inlineStr">
        <is>
          <t>2240199</t>
        </is>
      </c>
      <c r="B34" s="174"/>
      <c r="C34" s="174"/>
      <c r="D34" s="30" t="inlineStr">
        <is>
          <t>其他应急管理支出</t>
        </is>
      </c>
      <c r="E34" s="24" t="n">
        <v>0.0</v>
      </c>
      <c r="F34" s="24" t="n">
        <v>0.0</v>
      </c>
      <c r="G34" s="24" t="n">
        <v>0.0</v>
      </c>
      <c r="H34" s="24" t="n">
        <v>328856.79</v>
      </c>
      <c r="I34" s="24" t="n">
        <v>0.0</v>
      </c>
      <c r="J34" s="24" t="n">
        <v>328856.79</v>
      </c>
      <c r="K34" s="24" t="n">
        <v>328856.79</v>
      </c>
      <c r="L34" s="24" t="n">
        <v>0.0</v>
      </c>
      <c r="M34" s="24" t="n">
        <v>0.0</v>
      </c>
      <c r="N34" s="24" t="n">
        <v>0.0</v>
      </c>
      <c r="O34" s="24" t="n">
        <v>328856.79</v>
      </c>
      <c r="P34" s="24" t="n">
        <v>0.0</v>
      </c>
      <c r="Q34" s="24" t="n">
        <v>0.0</v>
      </c>
      <c r="R34" s="24" t="n">
        <v>0.0</v>
      </c>
      <c r="S34" s="24" t="n">
        <v>0.0</v>
      </c>
      <c r="T34" s="26" t="n">
        <v>0.0</v>
      </c>
    </row>
    <row r="35" customHeight="true" ht="15.0">
      <c r="A35" s="172" t="inlineStr">
        <is>
          <t>2240201</t>
        </is>
      </c>
      <c r="B35" s="174"/>
      <c r="C35" s="174"/>
      <c r="D35" s="30" t="inlineStr">
        <is>
          <t>行政运行</t>
        </is>
      </c>
      <c r="E35" s="24" t="n">
        <v>0.0</v>
      </c>
      <c r="F35" s="24" t="n">
        <v>0.0</v>
      </c>
      <c r="G35" s="24" t="n">
        <v>0.0</v>
      </c>
      <c r="H35" s="24" t="n">
        <v>21871.99</v>
      </c>
      <c r="I35" s="24" t="n">
        <v>21871.99</v>
      </c>
      <c r="J35" s="24" t="n">
        <v>0.0</v>
      </c>
      <c r="K35" s="24" t="n">
        <v>21871.99</v>
      </c>
      <c r="L35" s="24" t="n">
        <v>21871.99</v>
      </c>
      <c r="M35" s="24" t="n">
        <v>0.0</v>
      </c>
      <c r="N35" s="24" t="n">
        <v>21871.99</v>
      </c>
      <c r="O35" s="24" t="n">
        <v>0.0</v>
      </c>
      <c r="P35" s="24" t="n">
        <v>0.0</v>
      </c>
      <c r="Q35" s="24" t="n">
        <v>0.0</v>
      </c>
      <c r="R35" s="24" t="n">
        <v>0.0</v>
      </c>
      <c r="S35" s="24" t="n">
        <v>0.0</v>
      </c>
      <c r="T35" s="26" t="n">
        <v>0.0</v>
      </c>
    </row>
    <row r="36" customHeight="true" ht="15.0">
      <c r="A36" s="172" t="inlineStr">
        <is>
          <t>2299999</t>
        </is>
      </c>
      <c r="B36" s="174"/>
      <c r="C36" s="174"/>
      <c r="D36" s="30" t="inlineStr">
        <is>
          <t>其他支出</t>
        </is>
      </c>
      <c r="E36" s="24" t="n">
        <f>'Z07 一般公共预算财政拨款收入支出决算表'!F36 + 'Z07 一般公共预算财政拨款收入支出决算表'!G36</f>
        <v>0.0</v>
      </c>
      <c r="F36" s="24" t="n">
        <v>0.0</v>
      </c>
      <c r="G36" s="24" t="n">
        <v>0.0</v>
      </c>
      <c r="H36" s="24" t="n">
        <f>'Z07 一般公共预算财政拨款收入支出决算表'!I36 + 'Z07 一般公共预算财政拨款收入支出决算表'!J36</f>
        <v>2729116.18</v>
      </c>
      <c r="I36" s="24" t="n">
        <v>0.0</v>
      </c>
      <c r="J36" s="24" t="n">
        <v>2729116.18</v>
      </c>
      <c r="K36" s="24" t="n">
        <f>'Z07 一般公共预算财政拨款收入支出决算表'!L36 + 'Z07 一般公共预算财政拨款收入支出决算表'!O36</f>
        <v>2729116.18</v>
      </c>
      <c r="L36" s="24" t="n">
        <f>'Z07 一般公共预算财政拨款收入支出决算表'!M36 + 'Z07 一般公共预算财政拨款收入支出决算表'!N36</f>
        <v>0.0</v>
      </c>
      <c r="M36" s="24" t="n">
        <f>'Z07 一般公共预算财政拨款收入支出决算表'!M36</f>
        <v>0.0</v>
      </c>
      <c r="N36" s="24" t="n">
        <f>'Z07 一般公共预算财政拨款收入支出决算表'!N36</f>
        <v>0.0</v>
      </c>
      <c r="O36" s="24" t="n">
        <f>'Z07 一般公共预算财政拨款收入支出决算表'!O36</f>
        <v>2729116.18</v>
      </c>
      <c r="P36" s="24" t="n">
        <f>'Z07 一般公共预算财政拨款收入支出决算表'!Q36 + 'Z07 一般公共预算财政拨款收入支出决算表'!R36</f>
        <v>0.0</v>
      </c>
      <c r="Q36" s="24" t="n">
        <f>'Z07 一般公共预算财政拨款收入支出决算表'!F36 + 'Z07 一般公共预算财政拨款收入支出决算表'!I36 - 'Z07 一般公共预算财政拨款收入支出决算表'!L36</f>
        <v>0.0</v>
      </c>
      <c r="R36" s="24" t="n">
        <f>'Z07 一般公共预算财政拨款收入支出决算表'!S36 + 'Z07 一般公共预算财政拨款收入支出决算表'!T36</f>
        <v>0.0</v>
      </c>
      <c r="S36" s="24" t="n">
        <v>0.0</v>
      </c>
      <c r="T36" s="26" t="n">
        <v>0.0</v>
      </c>
    </row>
  </sheetData>
  <mergeCells count="5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14.xml><?xml version="1.0" encoding="utf-8"?>
<worksheet xmlns="http://schemas.openxmlformats.org/spreadsheetml/2006/main">
  <sheetPr>
    <outlinePr summaryBelow="false"/>
  </sheetPr>
  <dimension ref="A1:DJ3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1.651911367E7</v>
      </c>
      <c r="F6" s="24" t="n">
        <f>SUM('Z08 一般公共预算财政拨款支出决算明细表'!F7)</f>
        <v>3718294.88</v>
      </c>
      <c r="G6" s="24" t="n">
        <f>SUM('Z08 一般公共预算财政拨款支出决算明细表'!G7)</f>
        <v>2391291.0</v>
      </c>
      <c r="H6" s="24" t="n">
        <f>SUM('Z08 一般公共预算财政拨款支出决算明细表'!H7)</f>
        <v>842336.0</v>
      </c>
      <c r="I6" s="24" t="n">
        <f>SUM('Z08 一般公共预算财政拨款支出决算明细表'!I7)</f>
        <v>0.0</v>
      </c>
      <c r="J6" s="24" t="n">
        <f>SUM('Z08 一般公共预算财政拨款支出决算明细表'!J7)</f>
        <v>7482.88</v>
      </c>
      <c r="K6" s="24" t="n">
        <f>SUM('Z08 一般公共预算财政拨款支出决算明细表'!K7)</f>
        <v>477185.0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7103609.11</v>
      </c>
      <c r="U6" s="24" t="n">
        <f>SUM('Z08 一般公共预算财政拨款支出决算明细表'!U7)</f>
        <v>254973.68</v>
      </c>
      <c r="V6" s="24" t="n">
        <f>SUM('Z08 一般公共预算财政拨款支出决算明细表'!V7)</f>
        <v>420752.0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6170.0</v>
      </c>
      <c r="AA6" s="24" t="n">
        <f>SUM('Z08 一般公共预算财政拨款支出决算明细表'!AA7)</f>
        <v>13900.0</v>
      </c>
      <c r="AB6" s="24" t="n">
        <f>SUM('Z08 一般公共预算财政拨款支出决算明细表'!AB7)</f>
        <v>0.0</v>
      </c>
      <c r="AC6" s="24" t="n">
        <f>SUM('Z08 一般公共预算财政拨款支出决算明细表'!AC7)</f>
        <v>0.0</v>
      </c>
      <c r="AD6" s="24" t="n">
        <f>SUM('Z08 一般公共预算财政拨款支出决算明细表'!AD7)</f>
        <v>153081.17</v>
      </c>
      <c r="AE6" s="24" t="n">
        <f>SUM('Z08 一般公共预算财政拨款支出决算明细表'!AE7)</f>
        <v>0.0</v>
      </c>
      <c r="AF6" s="24" t="n">
        <f>SUM('Z08 一般公共预算财政拨款支出决算明细表'!AF7)</f>
        <v>133880.0</v>
      </c>
      <c r="AG6" s="24" t="n">
        <f>SUM('Z08 一般公共预算财政拨款支出决算明细表'!AG7)</f>
        <v>271905.0</v>
      </c>
      <c r="AH6" s="24" t="n">
        <f>SUM('Z08 一般公共预算财政拨款支出决算明细表'!AH7)</f>
        <v>0.0</v>
      </c>
      <c r="AI6" s="24" t="n">
        <f>SUM('Z08 一般公共预算财政拨款支出决算明细表'!AI7)</f>
        <v>113061.5</v>
      </c>
      <c r="AJ6" s="24" t="n">
        <f>SUM('Z08 一般公共预算财政拨款支出决算明细表'!AJ7)</f>
        <v>500.0</v>
      </c>
      <c r="AK6" s="24" t="n">
        <f>SUM('Z08 一般公共预算财政拨款支出决算明细表'!AK7)</f>
        <v>818305.65</v>
      </c>
      <c r="AL6" s="24" t="n">
        <f>SUM('Z08 一般公共预算财政拨款支出决算明细表'!AL7)</f>
        <v>0.0</v>
      </c>
      <c r="AM6" s="24" t="n">
        <f>SUM('Z08 一般公共预算财政拨款支出决算明细表'!AM7)</f>
        <v>0.0</v>
      </c>
      <c r="AN6" s="24" t="n">
        <f>SUM('Z08 一般公共预算财政拨款支出决算明细表'!AN7)</f>
        <v>36009.37</v>
      </c>
      <c r="AO6" s="24" t="n">
        <f>SUM('Z08 一般公共预算财政拨款支出决算明细表'!AO7)</f>
        <v>3607615.98</v>
      </c>
      <c r="AP6" s="24" t="n">
        <f>SUM('Z08 一般公共预算财政拨款支出决算明细表'!AP7)</f>
        <v>99751.0</v>
      </c>
      <c r="AQ6" s="24" t="n">
        <f>SUM('Z08 一般公共预算财政拨款支出决算明细表'!AQ7)</f>
        <v>0.0</v>
      </c>
      <c r="AR6" s="24" t="n">
        <f>SUM('Z08 一般公共预算财政拨款支出决算明细表'!AR7)</f>
        <v>0.0</v>
      </c>
      <c r="AS6" s="24" t="n">
        <f>SUM('Z08 一般公共预算财政拨款支出决算明细表'!AS7)</f>
        <v>4200.0</v>
      </c>
      <c r="AT6" s="24" t="n">
        <f>SUM('Z08 一般公共预算财政拨款支出决算明细表'!AT7)</f>
        <v>0.0</v>
      </c>
      <c r="AU6" s="24" t="n">
        <f>SUM('Z08 一般公共预算财政拨款支出决算明细表'!AU7)</f>
        <v>1169503.76</v>
      </c>
      <c r="AV6" s="24" t="n">
        <f>SUM('Z08 一般公共预算财政拨款支出决算明细表'!AV7)</f>
        <v>1537376.42</v>
      </c>
      <c r="AW6" s="24" t="n">
        <f>SUM('Z08 一般公共预算财政拨款支出决算明细表'!AW7)</f>
        <v>0.0</v>
      </c>
      <c r="AX6" s="24" t="n">
        <f>SUM('Z08 一般公共预算财政拨款支出决算明细表'!AX7)</f>
        <v>0.0</v>
      </c>
      <c r="AY6" s="24" t="n">
        <f>SUM('Z08 一般公共预算财政拨款支出决算明细表'!AY7)</f>
        <v>182116.0</v>
      </c>
      <c r="AZ6" s="24" t="n">
        <f>SUM('Z08 一般公共预算财政拨款支出决算明细表'!AZ7)</f>
        <v>0.0</v>
      </c>
      <c r="BA6" s="24" t="n">
        <f>SUM('Z08 一般公共预算财政拨款支出决算明细表'!BA7)</f>
        <v>672382.0</v>
      </c>
      <c r="BB6" s="24" t="n">
        <f>SUM('Z08 一般公共预算财政拨款支出决算明细表'!BB7)</f>
        <v>360050.0</v>
      </c>
      <c r="BC6" s="24" t="n">
        <f>SUM('Z08 一般公共预算财政拨款支出决算明细表'!BC7)</f>
        <v>0.0</v>
      </c>
      <c r="BD6" s="24" t="n">
        <f>SUM('Z08 一般公共预算财政拨款支出决算明细表'!BD7)</f>
        <v>14600.0</v>
      </c>
      <c r="BE6" s="24" t="n">
        <f>SUM('Z08 一般公共预算财政拨款支出决算明细表'!BE7)</f>
        <v>11200.0</v>
      </c>
      <c r="BF6" s="24" t="n">
        <f>SUM('Z08 一般公共预算财政拨款支出决算明细表'!BF7)</f>
        <v>33500.0</v>
      </c>
      <c r="BG6" s="24" t="n">
        <f>SUM('Z08 一般公共预算财政拨款支出决算明细表'!BG7)</f>
        <v>45523.42</v>
      </c>
      <c r="BH6" s="24" t="n">
        <f>SUM('Z08 一般公共预算财政拨款支出决算明细表'!BH7)</f>
        <v>218005.0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867603.85</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867603.85</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1218229.41</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1073223.62</v>
      </c>
      <c r="CF6" s="24" t="n">
        <f>SUM('Z08 一般公共预算财政拨款支出决算明细表'!CF7)</f>
        <v>50000.0</v>
      </c>
      <c r="CG6" s="24" t="n">
        <f>SUM('Z08 一般公共预算财政拨款支出决算明细表'!CG7)</f>
        <v>0.0</v>
      </c>
      <c r="CH6" s="24" t="n">
        <f>SUM('Z08 一般公共预算财政拨款支出决算明细表'!CH7)</f>
        <v>85005.79</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10000.0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2074000.0</v>
      </c>
      <c r="CV6" s="24" t="n">
        <f>SUM('Z08 一般公共预算财政拨款支出决算明细表'!CV7)</f>
        <v>0.0</v>
      </c>
      <c r="CW6" s="24" t="n">
        <f>SUM('Z08 一般公共预算财政拨款支出决算明细表'!CW7)</f>
        <v>0.0</v>
      </c>
      <c r="CX6" s="24" t="n">
        <f>SUM('Z08 一般公共预算财政拨款支出决算明细表'!CX7)</f>
        <v>1964000.0</v>
      </c>
      <c r="CY6" s="24" t="n">
        <f>SUM('Z08 一般公共预算财政拨款支出决算明细表'!CY7)</f>
        <v>0.0</v>
      </c>
      <c r="CZ6" s="24" t="n">
        <f>SUM('Z08 一般公共预算财政拨款支出决算明细表'!CZ7)</f>
        <v>110000.0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2012901</t>
        </is>
      </c>
      <c r="B7" s="174"/>
      <c r="C7" s="174"/>
      <c r="D7" s="30" t="inlineStr">
        <is>
          <t>行政运行</t>
        </is>
      </c>
      <c r="E7" s="24" t="n">
        <v>3810563.0</v>
      </c>
      <c r="F7" s="24" t="n">
        <v>3710812.0</v>
      </c>
      <c r="G7" s="24" t="n">
        <v>2391291.0</v>
      </c>
      <c r="H7" s="24" t="n">
        <v>842336.0</v>
      </c>
      <c r="I7" s="24" t="n">
        <v>0.0</v>
      </c>
      <c r="J7" s="24" t="n">
        <v>0.0</v>
      </c>
      <c r="K7" s="24" t="n">
        <v>477185.0</v>
      </c>
      <c r="L7" s="24" t="n">
        <v>0.0</v>
      </c>
      <c r="M7" s="24" t="n">
        <v>0.0</v>
      </c>
      <c r="N7" s="24" t="n">
        <v>0.0</v>
      </c>
      <c r="O7" s="24" t="n">
        <v>0.0</v>
      </c>
      <c r="P7" s="24" t="n">
        <v>0.0</v>
      </c>
      <c r="Q7" s="24" t="n">
        <v>0.0</v>
      </c>
      <c r="R7" s="24" t="n">
        <v>0.0</v>
      </c>
      <c r="S7" s="24" t="n">
        <v>0.0</v>
      </c>
      <c r="T7" s="24" t="n">
        <v>99751.0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99751.0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2070199</t>
        </is>
      </c>
      <c r="B8" s="174"/>
      <c r="C8" s="174"/>
      <c r="D8" s="30" t="inlineStr">
        <is>
          <t>其他文化和旅游支出</t>
        </is>
      </c>
      <c r="E8" s="24" t="n">
        <v>286170.0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286170.0</v>
      </c>
      <c r="U8" s="24" t="n">
        <v>0.0</v>
      </c>
      <c r="V8" s="24" t="n">
        <v>0.0</v>
      </c>
      <c r="W8" s="24" t="n">
        <v>0.0</v>
      </c>
      <c r="X8" s="24" t="n">
        <v>0.0</v>
      </c>
      <c r="Y8" s="24" t="n">
        <v>0.0</v>
      </c>
      <c r="Z8" s="24" t="n">
        <v>6170.0</v>
      </c>
      <c r="AA8" s="24" t="n">
        <v>0.0</v>
      </c>
      <c r="AB8" s="24" t="n">
        <v>0.0</v>
      </c>
      <c r="AC8" s="24" t="n">
        <v>0.0</v>
      </c>
      <c r="AD8" s="24" t="n">
        <v>0.0</v>
      </c>
      <c r="AE8" s="24" t="n">
        <v>0.0</v>
      </c>
      <c r="AF8" s="24" t="n">
        <v>0.0</v>
      </c>
      <c r="AG8" s="24" t="n">
        <v>0.0</v>
      </c>
      <c r="AH8" s="24" t="n">
        <v>0.0</v>
      </c>
      <c r="AI8" s="24" t="n">
        <v>0.0</v>
      </c>
      <c r="AJ8" s="24" t="n">
        <v>0.0</v>
      </c>
      <c r="AK8" s="24" t="n">
        <v>90000.0</v>
      </c>
      <c r="AL8" s="24" t="n">
        <v>0.0</v>
      </c>
      <c r="AM8" s="24" t="n">
        <v>0.0</v>
      </c>
      <c r="AN8" s="24" t="n">
        <v>0.0</v>
      </c>
      <c r="AO8" s="24" t="n">
        <v>190000.0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2080999</t>
        </is>
      </c>
      <c r="B9" s="174"/>
      <c r="C9" s="174"/>
      <c r="D9" s="30" t="inlineStr">
        <is>
          <t>其他退役安置支出</t>
        </is>
      </c>
      <c r="E9" s="24" t="n">
        <v>93418.42</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79741.0</v>
      </c>
      <c r="U9" s="24" t="n">
        <v>60000.0</v>
      </c>
      <c r="V9" s="24" t="n">
        <v>19741.0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13677.42</v>
      </c>
      <c r="AW9" s="24" t="n">
        <v>0.0</v>
      </c>
      <c r="AX9" s="24" t="n">
        <v>0.0</v>
      </c>
      <c r="AY9" s="24" t="n">
        <v>0.0</v>
      </c>
      <c r="AZ9" s="24" t="n">
        <v>0.0</v>
      </c>
      <c r="BA9" s="24" t="n">
        <v>0.0</v>
      </c>
      <c r="BB9" s="24" t="n">
        <v>0.0</v>
      </c>
      <c r="BC9" s="24" t="n">
        <v>0.0</v>
      </c>
      <c r="BD9" s="24" t="n">
        <v>0.0</v>
      </c>
      <c r="BE9" s="24" t="n">
        <v>0.0</v>
      </c>
      <c r="BF9" s="24" t="n">
        <v>0.0</v>
      </c>
      <c r="BG9" s="24" t="n">
        <v>13677.42</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2081099</t>
        </is>
      </c>
      <c r="B10" s="174"/>
      <c r="C10" s="174"/>
      <c r="D10" s="30" t="inlineStr">
        <is>
          <t>其他社会福利支出</t>
        </is>
      </c>
      <c r="E10" s="24" t="n">
        <v>1036473.24</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740772.24</v>
      </c>
      <c r="U10" s="24" t="n">
        <v>50000.0</v>
      </c>
      <c r="V10" s="24" t="n">
        <v>82520.0</v>
      </c>
      <c r="W10" s="24" t="n">
        <v>0.0</v>
      </c>
      <c r="X10" s="24" t="n">
        <v>0.0</v>
      </c>
      <c r="Y10" s="24" t="n">
        <v>0.0</v>
      </c>
      <c r="Z10" s="24" t="n">
        <v>0.0</v>
      </c>
      <c r="AA10" s="24" t="n">
        <v>7000.0</v>
      </c>
      <c r="AB10" s="24" t="n">
        <v>0.0</v>
      </c>
      <c r="AC10" s="24" t="n">
        <v>0.0</v>
      </c>
      <c r="AD10" s="24" t="n">
        <v>0.0</v>
      </c>
      <c r="AE10" s="24" t="n">
        <v>0.0</v>
      </c>
      <c r="AF10" s="24" t="n">
        <v>0.0</v>
      </c>
      <c r="AG10" s="24" t="n">
        <v>0.0</v>
      </c>
      <c r="AH10" s="24" t="n">
        <v>0.0</v>
      </c>
      <c r="AI10" s="24" t="n">
        <v>3760.0</v>
      </c>
      <c r="AJ10" s="24" t="n">
        <v>0.0</v>
      </c>
      <c r="AK10" s="24" t="n">
        <v>0.0</v>
      </c>
      <c r="AL10" s="24" t="n">
        <v>0.0</v>
      </c>
      <c r="AM10" s="24" t="n">
        <v>0.0</v>
      </c>
      <c r="AN10" s="24" t="n">
        <v>0.0</v>
      </c>
      <c r="AO10" s="24" t="n">
        <v>593292.24</v>
      </c>
      <c r="AP10" s="24" t="n">
        <v>0.0</v>
      </c>
      <c r="AQ10" s="24" t="n">
        <v>0.0</v>
      </c>
      <c r="AR10" s="24" t="n">
        <v>0.0</v>
      </c>
      <c r="AS10" s="24" t="n">
        <v>4200.0</v>
      </c>
      <c r="AT10" s="24" t="n">
        <v>0.0</v>
      </c>
      <c r="AU10" s="24" t="n">
        <v>0.0</v>
      </c>
      <c r="AV10" s="24" t="n">
        <v>295701.0</v>
      </c>
      <c r="AW10" s="24" t="n">
        <v>0.0</v>
      </c>
      <c r="AX10" s="24" t="n">
        <v>0.0</v>
      </c>
      <c r="AY10" s="24" t="n">
        <v>0.0</v>
      </c>
      <c r="AZ10" s="24" t="n">
        <v>0.0</v>
      </c>
      <c r="BA10" s="24" t="n">
        <v>204100.0</v>
      </c>
      <c r="BB10" s="24" t="n">
        <v>18400.0</v>
      </c>
      <c r="BC10" s="24" t="n">
        <v>0.0</v>
      </c>
      <c r="BD10" s="24" t="n">
        <v>0.0</v>
      </c>
      <c r="BE10" s="24" t="n">
        <v>0.0</v>
      </c>
      <c r="BF10" s="24" t="n">
        <v>0.0</v>
      </c>
      <c r="BG10" s="24" t="n">
        <v>10696.0</v>
      </c>
      <c r="BH10" s="24" t="n">
        <v>62505.0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2081199</t>
        </is>
      </c>
      <c r="B11" s="174"/>
      <c r="C11" s="174"/>
      <c r="D11" s="30" t="inlineStr">
        <is>
          <t>其他残疾人事业支出</t>
        </is>
      </c>
      <c r="E11" s="24" t="n">
        <v>161670.0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142570.0</v>
      </c>
      <c r="U11" s="24" t="n">
        <v>0.0</v>
      </c>
      <c r="V11" s="24" t="n">
        <v>47940.0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10000.0</v>
      </c>
      <c r="AL11" s="24" t="n">
        <v>0.0</v>
      </c>
      <c r="AM11" s="24" t="n">
        <v>0.0</v>
      </c>
      <c r="AN11" s="24" t="n">
        <v>0.0</v>
      </c>
      <c r="AO11" s="24" t="n">
        <v>84630.0</v>
      </c>
      <c r="AP11" s="24" t="n">
        <v>0.0</v>
      </c>
      <c r="AQ11" s="24" t="n">
        <v>0.0</v>
      </c>
      <c r="AR11" s="24" t="n">
        <v>0.0</v>
      </c>
      <c r="AS11" s="24" t="n">
        <v>0.0</v>
      </c>
      <c r="AT11" s="24" t="n">
        <v>0.0</v>
      </c>
      <c r="AU11" s="24" t="n">
        <v>0.0</v>
      </c>
      <c r="AV11" s="24" t="n">
        <v>19100.0</v>
      </c>
      <c r="AW11" s="24" t="n">
        <v>0.0</v>
      </c>
      <c r="AX11" s="24" t="n">
        <v>0.0</v>
      </c>
      <c r="AY11" s="24" t="n">
        <v>0.0</v>
      </c>
      <c r="AZ11" s="24" t="n">
        <v>0.0</v>
      </c>
      <c r="BA11" s="24" t="n">
        <v>0.0</v>
      </c>
      <c r="BB11" s="24" t="n">
        <v>4500.0</v>
      </c>
      <c r="BC11" s="24" t="n">
        <v>0.0</v>
      </c>
      <c r="BD11" s="24" t="n">
        <v>14600.0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2082502</t>
        </is>
      </c>
      <c r="B12" s="174"/>
      <c r="C12" s="174"/>
      <c r="D12" s="30" t="inlineStr">
        <is>
          <t>其他农村生活救助</t>
        </is>
      </c>
      <c r="E12" s="24" t="n">
        <v>242582.0</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242582.0</v>
      </c>
      <c r="AW12" s="24" t="n">
        <v>0.0</v>
      </c>
      <c r="AX12" s="24" t="n">
        <v>0.0</v>
      </c>
      <c r="AY12" s="24" t="n">
        <v>0.0</v>
      </c>
      <c r="AZ12" s="24" t="n">
        <v>0.0</v>
      </c>
      <c r="BA12" s="24" t="n">
        <v>242582.0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2089999</t>
        </is>
      </c>
      <c r="B13" s="174"/>
      <c r="C13" s="174"/>
      <c r="D13" s="30" t="inlineStr">
        <is>
          <t>其他社会保障和就业支出</t>
        </is>
      </c>
      <c r="E13" s="24" t="n">
        <v>337150.0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337150.0</v>
      </c>
      <c r="AW13" s="24" t="n">
        <v>0.0</v>
      </c>
      <c r="AX13" s="24" t="n">
        <v>0.0</v>
      </c>
      <c r="AY13" s="24" t="n">
        <v>0.0</v>
      </c>
      <c r="AZ13" s="24" t="n">
        <v>0.0</v>
      </c>
      <c r="BA13" s="24" t="n">
        <v>0.0</v>
      </c>
      <c r="BB13" s="24" t="n">
        <v>337150.0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2100101</t>
        </is>
      </c>
      <c r="B14" s="174"/>
      <c r="C14" s="174"/>
      <c r="D14" s="30" t="inlineStr">
        <is>
          <t>行政运行</t>
        </is>
      </c>
      <c r="E14" s="24" t="n">
        <v>107479.0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107479.0</v>
      </c>
      <c r="U14" s="24" t="n">
        <v>49721.0</v>
      </c>
      <c r="V14" s="24" t="n">
        <v>1125.0</v>
      </c>
      <c r="W14" s="24" t="n">
        <v>0.0</v>
      </c>
      <c r="X14" s="24" t="n">
        <v>0.0</v>
      </c>
      <c r="Y14" s="24" t="n">
        <v>0.0</v>
      </c>
      <c r="Z14" s="24" t="n">
        <v>0.0</v>
      </c>
      <c r="AA14" s="24" t="n">
        <v>5000.0</v>
      </c>
      <c r="AB14" s="24" t="n">
        <v>0.0</v>
      </c>
      <c r="AC14" s="24" t="n">
        <v>0.0</v>
      </c>
      <c r="AD14" s="24" t="n">
        <v>34257.0</v>
      </c>
      <c r="AE14" s="24" t="n">
        <v>0.0</v>
      </c>
      <c r="AF14" s="24" t="n">
        <v>0.0</v>
      </c>
      <c r="AG14" s="24" t="n">
        <v>0.0</v>
      </c>
      <c r="AH14" s="24" t="n">
        <v>0.0</v>
      </c>
      <c r="AI14" s="24" t="n">
        <v>0.0</v>
      </c>
      <c r="AJ14" s="24" t="n">
        <v>500.0</v>
      </c>
      <c r="AK14" s="24" t="n">
        <v>0.0</v>
      </c>
      <c r="AL14" s="24" t="n">
        <v>0.0</v>
      </c>
      <c r="AM14" s="24" t="n">
        <v>0.0</v>
      </c>
      <c r="AN14" s="24" t="n">
        <v>14876.0</v>
      </c>
      <c r="AO14" s="24" t="n">
        <v>2000.0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2100409</t>
        </is>
      </c>
      <c r="B15" s="174"/>
      <c r="C15" s="174"/>
      <c r="D15" s="30" t="inlineStr">
        <is>
          <t>重大公共卫生服务</t>
        </is>
      </c>
      <c r="E15" s="24" t="n">
        <v>356705.0</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356705.0</v>
      </c>
      <c r="U15" s="24" t="n">
        <v>0.0</v>
      </c>
      <c r="V15" s="24" t="n">
        <v>0.0</v>
      </c>
      <c r="W15" s="24" t="n">
        <v>0.0</v>
      </c>
      <c r="X15" s="24" t="n">
        <v>0.0</v>
      </c>
      <c r="Y15" s="24" t="n">
        <v>0.0</v>
      </c>
      <c r="Z15" s="24" t="n">
        <v>0.0</v>
      </c>
      <c r="AA15" s="24" t="n">
        <v>0.0</v>
      </c>
      <c r="AB15" s="24" t="n">
        <v>0.0</v>
      </c>
      <c r="AC15" s="24" t="n">
        <v>0.0</v>
      </c>
      <c r="AD15" s="24" t="n">
        <v>0.0</v>
      </c>
      <c r="AE15" s="24" t="n">
        <v>0.0</v>
      </c>
      <c r="AF15" s="24" t="n">
        <v>0.0</v>
      </c>
      <c r="AG15" s="24" t="n">
        <v>210000.0</v>
      </c>
      <c r="AH15" s="24" t="n">
        <v>0.0</v>
      </c>
      <c r="AI15" s="24" t="n">
        <v>0.0</v>
      </c>
      <c r="AJ15" s="24" t="n">
        <v>0.0</v>
      </c>
      <c r="AK15" s="24" t="n">
        <v>0.0</v>
      </c>
      <c r="AL15" s="24" t="n">
        <v>0.0</v>
      </c>
      <c r="AM15" s="24" t="n">
        <v>0.0</v>
      </c>
      <c r="AN15" s="24" t="n">
        <v>0.0</v>
      </c>
      <c r="AO15" s="24" t="n">
        <v>146705.0</v>
      </c>
      <c r="AP15" s="24" t="n">
        <v>0.0</v>
      </c>
      <c r="AQ15" s="24" t="n">
        <v>0.0</v>
      </c>
      <c r="AR15" s="24" t="n">
        <v>0.0</v>
      </c>
      <c r="AS15" s="24" t="n">
        <v>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2100799</t>
        </is>
      </c>
      <c r="B16" s="174"/>
      <c r="C16" s="174"/>
      <c r="D16" s="30" t="inlineStr">
        <is>
          <t>其他计划生育事务支出</t>
        </is>
      </c>
      <c r="E16" s="24" t="n">
        <v>517886.0</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88920.0</v>
      </c>
      <c r="U16" s="24" t="n">
        <v>0.0</v>
      </c>
      <c r="V16" s="24" t="n">
        <v>39730.0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49190.0</v>
      </c>
      <c r="AP16" s="24" t="n">
        <v>0.0</v>
      </c>
      <c r="AQ16" s="24" t="n">
        <v>0.0</v>
      </c>
      <c r="AR16" s="24" t="n">
        <v>0.0</v>
      </c>
      <c r="AS16" s="24" t="n">
        <v>0.0</v>
      </c>
      <c r="AT16" s="24" t="n">
        <v>0.0</v>
      </c>
      <c r="AU16" s="24" t="n">
        <v>0.0</v>
      </c>
      <c r="AV16" s="24" t="n">
        <v>428966.0</v>
      </c>
      <c r="AW16" s="24" t="n">
        <v>0.0</v>
      </c>
      <c r="AX16" s="24" t="n">
        <v>0.0</v>
      </c>
      <c r="AY16" s="24" t="n">
        <v>182116.0</v>
      </c>
      <c r="AZ16" s="24" t="n">
        <v>0.0</v>
      </c>
      <c r="BA16" s="24" t="n">
        <v>225700.0</v>
      </c>
      <c r="BB16" s="24" t="n">
        <v>0.0</v>
      </c>
      <c r="BC16" s="24" t="n">
        <v>0.0</v>
      </c>
      <c r="BD16" s="24" t="n">
        <v>0.0</v>
      </c>
      <c r="BE16" s="24" t="n">
        <v>0.0</v>
      </c>
      <c r="BF16" s="24" t="n">
        <v>0.0</v>
      </c>
      <c r="BG16" s="24" t="n">
        <v>21150.0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2130101</t>
        </is>
      </c>
      <c r="B17" s="174"/>
      <c r="C17" s="174"/>
      <c r="D17" s="30" t="inlineStr">
        <is>
          <t>行政运行</t>
        </is>
      </c>
      <c r="E17" s="24" t="n">
        <v>118351.15</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118351.15</v>
      </c>
      <c r="U17" s="24" t="n">
        <v>34429.0</v>
      </c>
      <c r="V17" s="24" t="n">
        <v>4980.0</v>
      </c>
      <c r="W17" s="24" t="n">
        <v>0.0</v>
      </c>
      <c r="X17" s="24" t="n">
        <v>0.0</v>
      </c>
      <c r="Y17" s="24" t="n">
        <v>0.0</v>
      </c>
      <c r="Z17" s="24" t="n">
        <v>0.0</v>
      </c>
      <c r="AA17" s="24" t="n">
        <v>400.0</v>
      </c>
      <c r="AB17" s="24" t="n">
        <v>0.0</v>
      </c>
      <c r="AC17" s="24" t="n">
        <v>0.0</v>
      </c>
      <c r="AD17" s="24" t="n">
        <v>44918.78</v>
      </c>
      <c r="AE17" s="24" t="n">
        <v>0.0</v>
      </c>
      <c r="AF17" s="24" t="n">
        <v>14990.0</v>
      </c>
      <c r="AG17" s="24" t="n">
        <v>0.0</v>
      </c>
      <c r="AH17" s="24" t="n">
        <v>0.0</v>
      </c>
      <c r="AI17" s="24" t="n">
        <v>0.0</v>
      </c>
      <c r="AJ17" s="24" t="n">
        <v>0.0</v>
      </c>
      <c r="AK17" s="24" t="n">
        <v>0.0</v>
      </c>
      <c r="AL17" s="24" t="n">
        <v>0.0</v>
      </c>
      <c r="AM17" s="24" t="n">
        <v>0.0</v>
      </c>
      <c r="AN17" s="24" t="n">
        <v>18633.37</v>
      </c>
      <c r="AO17" s="24" t="n">
        <v>0.0</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2130122</t>
        </is>
      </c>
      <c r="B18" s="174"/>
      <c r="C18" s="174"/>
      <c r="D18" s="30" t="inlineStr">
        <is>
          <t>农业生产发展</t>
        </is>
      </c>
      <c r="E18" s="24" t="n">
        <v>110000.0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110000.0</v>
      </c>
      <c r="CV18" s="24" t="n">
        <v>0.0</v>
      </c>
      <c r="CW18" s="24" t="n">
        <v>0.0</v>
      </c>
      <c r="CX18" s="24" t="n">
        <v>0.0</v>
      </c>
      <c r="CY18" s="24" t="n">
        <v>0.0</v>
      </c>
      <c r="CZ18" s="24" t="n">
        <v>110000.0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2130199</t>
        </is>
      </c>
      <c r="B19" s="174"/>
      <c r="C19" s="174"/>
      <c r="D19" s="30" t="inlineStr">
        <is>
          <t>其他农业农村支出</t>
        </is>
      </c>
      <c r="E19" s="24" t="n">
        <v>42860.0</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42860.0</v>
      </c>
      <c r="U19" s="24" t="n">
        <v>0.0</v>
      </c>
      <c r="V19" s="24" t="n">
        <v>0.0</v>
      </c>
      <c r="W19" s="24" t="n">
        <v>0.0</v>
      </c>
      <c r="X19" s="24" t="n">
        <v>0.0</v>
      </c>
      <c r="Y19" s="24" t="n">
        <v>0.0</v>
      </c>
      <c r="Z19" s="24" t="n">
        <v>0.0</v>
      </c>
      <c r="AA19" s="24" t="n">
        <v>0.0</v>
      </c>
      <c r="AB19" s="24" t="n">
        <v>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42860.0</v>
      </c>
      <c r="AP19" s="24" t="n">
        <v>0.0</v>
      </c>
      <c r="AQ19" s="24" t="n">
        <v>0.0</v>
      </c>
      <c r="AR19" s="24" t="n">
        <v>0.0</v>
      </c>
      <c r="AS19" s="24" t="n">
        <v>0.0</v>
      </c>
      <c r="AT19" s="24" t="n">
        <v>0.0</v>
      </c>
      <c r="AU19" s="24" t="n">
        <v>0.0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2130206</t>
        </is>
      </c>
      <c r="B20" s="174"/>
      <c r="C20" s="174"/>
      <c r="D20" s="30" t="inlineStr">
        <is>
          <t>技术推广与转化</t>
        </is>
      </c>
      <c r="E20" s="24" t="n">
        <v>400000.0</v>
      </c>
      <c r="F20" s="24" t="n">
        <v>0.0</v>
      </c>
      <c r="G20" s="24" t="n">
        <v>0.0</v>
      </c>
      <c r="H20" s="24" t="n">
        <v>0.0</v>
      </c>
      <c r="I20" s="24" t="n">
        <v>0.0</v>
      </c>
      <c r="J20" s="24" t="n">
        <v>0.0</v>
      </c>
      <c r="K20" s="24" t="n">
        <v>0.0</v>
      </c>
      <c r="L20" s="24" t="n">
        <v>0.0</v>
      </c>
      <c r="M20" s="24" t="n">
        <v>0.0</v>
      </c>
      <c r="N20" s="24" t="n">
        <v>0.0</v>
      </c>
      <c r="O20" s="24" t="n">
        <v>0.0</v>
      </c>
      <c r="P20" s="24" t="n">
        <v>0.0</v>
      </c>
      <c r="Q20" s="24" t="n">
        <v>0.0</v>
      </c>
      <c r="R20" s="24" t="n">
        <v>0.0</v>
      </c>
      <c r="S20" s="24" t="n">
        <v>0.0</v>
      </c>
      <c r="T20" s="24" t="n">
        <v>400000.0</v>
      </c>
      <c r="U20" s="24" t="n">
        <v>0.0</v>
      </c>
      <c r="V20" s="24" t="n">
        <v>0.0</v>
      </c>
      <c r="W20" s="24" t="n">
        <v>0.0</v>
      </c>
      <c r="X20" s="24" t="n">
        <v>0.0</v>
      </c>
      <c r="Y20" s="24" t="n">
        <v>0.0</v>
      </c>
      <c r="Z20" s="24" t="n">
        <v>0.0</v>
      </c>
      <c r="AA20" s="24" t="n">
        <v>0.0</v>
      </c>
      <c r="AB20" s="24" t="n">
        <v>0.0</v>
      </c>
      <c r="AC20" s="24" t="n">
        <v>0.0</v>
      </c>
      <c r="AD20" s="24" t="n">
        <v>0.0</v>
      </c>
      <c r="AE20" s="24" t="n">
        <v>0.0</v>
      </c>
      <c r="AF20" s="24" t="n">
        <v>0.0</v>
      </c>
      <c r="AG20" s="24" t="n">
        <v>0.0</v>
      </c>
      <c r="AH20" s="24" t="n">
        <v>0.0</v>
      </c>
      <c r="AI20" s="24" t="n">
        <v>0.0</v>
      </c>
      <c r="AJ20" s="24" t="n">
        <v>0.0</v>
      </c>
      <c r="AK20" s="24" t="n">
        <v>0.0</v>
      </c>
      <c r="AL20" s="24" t="n">
        <v>0.0</v>
      </c>
      <c r="AM20" s="24" t="n">
        <v>0.0</v>
      </c>
      <c r="AN20" s="24" t="n">
        <v>0.0</v>
      </c>
      <c r="AO20" s="24" t="n">
        <v>0.0</v>
      </c>
      <c r="AP20" s="24" t="n">
        <v>0.0</v>
      </c>
      <c r="AQ20" s="24" t="n">
        <v>0.0</v>
      </c>
      <c r="AR20" s="24" t="n">
        <v>0.0</v>
      </c>
      <c r="AS20" s="24" t="n">
        <v>0.0</v>
      </c>
      <c r="AT20" s="24" t="n">
        <v>0.0</v>
      </c>
      <c r="AU20" s="24" t="n">
        <v>400000.0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6" t="n">
        <v>0.0</v>
      </c>
    </row>
    <row r="21" customHeight="true" ht="15.0">
      <c r="A21" s="172" t="inlineStr">
        <is>
          <t>2130209</t>
        </is>
      </c>
      <c r="B21" s="174"/>
      <c r="C21" s="174"/>
      <c r="D21" s="30" t="inlineStr">
        <is>
          <t>森林生态效益补偿</t>
        </is>
      </c>
      <c r="E21" s="24" t="n">
        <v>35500.0</v>
      </c>
      <c r="F21" s="24" t="n">
        <v>0.0</v>
      </c>
      <c r="G21" s="24" t="n">
        <v>0.0</v>
      </c>
      <c r="H21" s="24" t="n">
        <v>0.0</v>
      </c>
      <c r="I21" s="24" t="n">
        <v>0.0</v>
      </c>
      <c r="J21" s="24" t="n">
        <v>0.0</v>
      </c>
      <c r="K21" s="24" t="n">
        <v>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0.0</v>
      </c>
      <c r="AP21" s="24" t="n">
        <v>0.0</v>
      </c>
      <c r="AQ21" s="24" t="n">
        <v>0.0</v>
      </c>
      <c r="AR21" s="24" t="n">
        <v>0.0</v>
      </c>
      <c r="AS21" s="24" t="n">
        <v>0.0</v>
      </c>
      <c r="AT21" s="24" t="n">
        <v>0.0</v>
      </c>
      <c r="AU21" s="24" t="n">
        <v>0.0</v>
      </c>
      <c r="AV21" s="24" t="n">
        <v>35500.0</v>
      </c>
      <c r="AW21" s="24" t="n">
        <v>0.0</v>
      </c>
      <c r="AX21" s="24" t="n">
        <v>0.0</v>
      </c>
      <c r="AY21" s="24" t="n">
        <v>0.0</v>
      </c>
      <c r="AZ21" s="24" t="n">
        <v>0.0</v>
      </c>
      <c r="BA21" s="24" t="n">
        <v>0.0</v>
      </c>
      <c r="BB21" s="24" t="n">
        <v>0.0</v>
      </c>
      <c r="BC21" s="24" t="n">
        <v>0.0</v>
      </c>
      <c r="BD21" s="24" t="n">
        <v>0.0</v>
      </c>
      <c r="BE21" s="24" t="n">
        <v>0.0</v>
      </c>
      <c r="BF21" s="24" t="n">
        <v>0.0</v>
      </c>
      <c r="BG21" s="24" t="n">
        <v>0.0</v>
      </c>
      <c r="BH21" s="24" t="n">
        <v>35500.0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6" t="n">
        <v>0.0</v>
      </c>
    </row>
    <row r="22" customHeight="true" ht="15.0">
      <c r="A22" s="172" t="inlineStr">
        <is>
          <t>2130299</t>
        </is>
      </c>
      <c r="B22" s="174"/>
      <c r="C22" s="174"/>
      <c r="D22" s="30" t="inlineStr">
        <is>
          <t>其他林业和草原支出</t>
        </is>
      </c>
      <c r="E22" s="24" t="n">
        <v>761100.0</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761100.0</v>
      </c>
      <c r="U22" s="24" t="n">
        <v>0.0</v>
      </c>
      <c r="V22" s="24" t="n">
        <v>34400.0</v>
      </c>
      <c r="W22" s="24" t="n">
        <v>0.0</v>
      </c>
      <c r="X22" s="24" t="n">
        <v>0.0</v>
      </c>
      <c r="Y22" s="24" t="n">
        <v>0.0</v>
      </c>
      <c r="Z22" s="24" t="n">
        <v>0.0</v>
      </c>
      <c r="AA22" s="24" t="n">
        <v>0.0</v>
      </c>
      <c r="AB22" s="24" t="n">
        <v>0.0</v>
      </c>
      <c r="AC22" s="24" t="n">
        <v>0.0</v>
      </c>
      <c r="AD22" s="24" t="n">
        <v>0.0</v>
      </c>
      <c r="AE22" s="24" t="n">
        <v>0.0</v>
      </c>
      <c r="AF22" s="24" t="n">
        <v>0.0</v>
      </c>
      <c r="AG22" s="24" t="n">
        <v>0.0</v>
      </c>
      <c r="AH22" s="24" t="n">
        <v>0.0</v>
      </c>
      <c r="AI22" s="24" t="n">
        <v>0.0</v>
      </c>
      <c r="AJ22" s="24" t="n">
        <v>0.0</v>
      </c>
      <c r="AK22" s="24" t="n">
        <v>0.0</v>
      </c>
      <c r="AL22" s="24" t="n">
        <v>0.0</v>
      </c>
      <c r="AM22" s="24" t="n">
        <v>0.0</v>
      </c>
      <c r="AN22" s="24" t="n">
        <v>0.0</v>
      </c>
      <c r="AO22" s="24" t="n">
        <v>726700.0</v>
      </c>
      <c r="AP22" s="24" t="n">
        <v>0.0</v>
      </c>
      <c r="AQ22" s="24" t="n">
        <v>0.0</v>
      </c>
      <c r="AR22" s="24" t="n">
        <v>0.0</v>
      </c>
      <c r="AS22" s="24" t="n">
        <v>0.0</v>
      </c>
      <c r="AT22" s="24" t="n">
        <v>0.0</v>
      </c>
      <c r="AU22" s="24" t="n">
        <v>0.0</v>
      </c>
      <c r="AV22" s="24" t="n">
        <v>0.0</v>
      </c>
      <c r="AW22" s="24" t="n">
        <v>0.0</v>
      </c>
      <c r="AX22" s="24" t="n">
        <v>0.0</v>
      </c>
      <c r="AY22" s="24" t="n">
        <v>0.0</v>
      </c>
      <c r="AZ22" s="24" t="n">
        <v>0.0</v>
      </c>
      <c r="BA22" s="24" t="n">
        <v>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6" t="n">
        <v>0.0</v>
      </c>
    </row>
    <row r="23" customHeight="true" ht="15.0">
      <c r="A23" s="172" t="inlineStr">
        <is>
          <t>2130304</t>
        </is>
      </c>
      <c r="B23" s="174"/>
      <c r="C23" s="174"/>
      <c r="D23" s="30" t="inlineStr">
        <is>
          <t>水利行业业务管理</t>
        </is>
      </c>
      <c r="E23" s="24" t="n">
        <v>198008.72</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0.0</v>
      </c>
      <c r="AA23" s="24" t="n">
        <v>0.0</v>
      </c>
      <c r="AB23" s="24" t="n">
        <v>0.0</v>
      </c>
      <c r="AC23" s="24" t="n">
        <v>0.0</v>
      </c>
      <c r="AD23" s="24" t="n">
        <v>0.0</v>
      </c>
      <c r="AE23" s="24" t="n">
        <v>0.0</v>
      </c>
      <c r="AF23" s="24" t="n">
        <v>0.0</v>
      </c>
      <c r="AG23" s="24" t="n">
        <v>0.0</v>
      </c>
      <c r="AH23" s="24" t="n">
        <v>0.0</v>
      </c>
      <c r="AI23" s="24" t="n">
        <v>0.0</v>
      </c>
      <c r="AJ23" s="24" t="n">
        <v>0.0</v>
      </c>
      <c r="AK23" s="24" t="n">
        <v>0.0</v>
      </c>
      <c r="AL23" s="24" t="n">
        <v>0.0</v>
      </c>
      <c r="AM23" s="24" t="n">
        <v>0.0</v>
      </c>
      <c r="AN23" s="24" t="n">
        <v>0.0</v>
      </c>
      <c r="AO23" s="24" t="n">
        <v>0.0</v>
      </c>
      <c r="AP23" s="24" t="n">
        <v>0.0</v>
      </c>
      <c r="AQ23" s="24" t="n">
        <v>0.0</v>
      </c>
      <c r="AR23" s="24" t="n">
        <v>0.0</v>
      </c>
      <c r="AS23" s="24" t="n">
        <v>0.0</v>
      </c>
      <c r="AT23" s="24" t="n">
        <v>0.0</v>
      </c>
      <c r="AU23" s="24" t="n">
        <v>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198008.72</v>
      </c>
      <c r="CB23" s="24" t="n">
        <v>0.0</v>
      </c>
      <c r="CC23" s="24" t="n">
        <v>0.0</v>
      </c>
      <c r="CD23" s="24" t="n">
        <v>0.0</v>
      </c>
      <c r="CE23" s="24" t="n">
        <v>198008.72</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6" t="n">
        <v>0.0</v>
      </c>
    </row>
    <row r="24" customHeight="true" ht="15.0">
      <c r="A24" s="172" t="inlineStr">
        <is>
          <t>2130305</t>
        </is>
      </c>
      <c r="B24" s="174"/>
      <c r="C24" s="174"/>
      <c r="D24" s="30" t="inlineStr">
        <is>
          <t>水利工程建设</t>
        </is>
      </c>
      <c r="E24" s="24" t="n">
        <v>10000.0</v>
      </c>
      <c r="F24" s="24" t="n">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v>0.0</v>
      </c>
      <c r="U24" s="24" t="n">
        <v>0.0</v>
      </c>
      <c r="V24" s="24" t="n">
        <v>0.0</v>
      </c>
      <c r="W24" s="24" t="n">
        <v>0.0</v>
      </c>
      <c r="X24" s="24" t="n">
        <v>0.0</v>
      </c>
      <c r="Y24" s="24" t="n">
        <v>0.0</v>
      </c>
      <c r="Z24" s="24" t="n">
        <v>0.0</v>
      </c>
      <c r="AA24" s="24" t="n">
        <v>0.0</v>
      </c>
      <c r="AB24" s="24" t="n">
        <v>0.0</v>
      </c>
      <c r="AC24" s="24" t="n">
        <v>0.0</v>
      </c>
      <c r="AD24" s="24" t="n">
        <v>0.0</v>
      </c>
      <c r="AE24" s="24" t="n">
        <v>0.0</v>
      </c>
      <c r="AF24" s="24" t="n">
        <v>0.0</v>
      </c>
      <c r="AG24" s="24" t="n">
        <v>0.0</v>
      </c>
      <c r="AH24" s="24" t="n">
        <v>0.0</v>
      </c>
      <c r="AI24" s="24" t="n">
        <v>0.0</v>
      </c>
      <c r="AJ24" s="24" t="n">
        <v>0.0</v>
      </c>
      <c r="AK24" s="24" t="n">
        <v>0.0</v>
      </c>
      <c r="AL24" s="24" t="n">
        <v>0.0</v>
      </c>
      <c r="AM24" s="24" t="n">
        <v>0.0</v>
      </c>
      <c r="AN24" s="24" t="n">
        <v>0.0</v>
      </c>
      <c r="AO24" s="24" t="n">
        <v>0.0</v>
      </c>
      <c r="AP24" s="24" t="n">
        <v>0.0</v>
      </c>
      <c r="AQ24" s="24" t="n">
        <v>0.0</v>
      </c>
      <c r="AR24" s="24" t="n">
        <v>0.0</v>
      </c>
      <c r="AS24" s="24" t="n">
        <v>0.0</v>
      </c>
      <c r="AT24" s="24" t="n">
        <v>0.0</v>
      </c>
      <c r="AU24" s="24" t="n">
        <v>0.0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10000.0</v>
      </c>
      <c r="CB24" s="24" t="n">
        <v>0.0</v>
      </c>
      <c r="CC24" s="24" t="n">
        <v>0.0</v>
      </c>
      <c r="CD24" s="24" t="n">
        <v>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10000.0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6" t="n">
        <v>0.0</v>
      </c>
    </row>
    <row r="25" customHeight="true" ht="15.0">
      <c r="A25" s="172" t="inlineStr">
        <is>
          <t>2130306</t>
        </is>
      </c>
      <c r="B25" s="174"/>
      <c r="C25" s="174"/>
      <c r="D25" s="30" t="inlineStr">
        <is>
          <t>水利工程运行与维护</t>
        </is>
      </c>
      <c r="E25" s="24" t="n">
        <v>165000.0</v>
      </c>
      <c r="F25" s="24" t="n">
        <v>0.0</v>
      </c>
      <c r="G25" s="24" t="n">
        <v>0.0</v>
      </c>
      <c r="H25" s="24" t="n">
        <v>0.0</v>
      </c>
      <c r="I25" s="24" t="n">
        <v>0.0</v>
      </c>
      <c r="J25" s="24" t="n">
        <v>0.0</v>
      </c>
      <c r="K25" s="24" t="n">
        <v>0.0</v>
      </c>
      <c r="L25" s="24" t="n">
        <v>0.0</v>
      </c>
      <c r="M25" s="24" t="n">
        <v>0.0</v>
      </c>
      <c r="N25" s="24" t="n">
        <v>0.0</v>
      </c>
      <c r="O25" s="24" t="n">
        <v>0.0</v>
      </c>
      <c r="P25" s="24" t="n">
        <v>0.0</v>
      </c>
      <c r="Q25" s="24" t="n">
        <v>0.0</v>
      </c>
      <c r="R25" s="24" t="n">
        <v>0.0</v>
      </c>
      <c r="S25" s="24" t="n">
        <v>0.0</v>
      </c>
      <c r="T25" s="24" t="n">
        <v>115000.0</v>
      </c>
      <c r="U25" s="24" t="n">
        <v>0.0</v>
      </c>
      <c r="V25" s="24" t="n">
        <v>0.0</v>
      </c>
      <c r="W25" s="24" t="n">
        <v>0.0</v>
      </c>
      <c r="X25" s="24" t="n">
        <v>0.0</v>
      </c>
      <c r="Y25" s="24" t="n">
        <v>0.0</v>
      </c>
      <c r="Z25" s="24" t="n">
        <v>0.0</v>
      </c>
      <c r="AA25" s="24" t="n">
        <v>0.0</v>
      </c>
      <c r="AB25" s="24" t="n">
        <v>0.0</v>
      </c>
      <c r="AC25" s="24" t="n">
        <v>0.0</v>
      </c>
      <c r="AD25" s="24" t="n">
        <v>0.0</v>
      </c>
      <c r="AE25" s="24" t="n">
        <v>0.0</v>
      </c>
      <c r="AF25" s="24" t="n">
        <v>110000.0</v>
      </c>
      <c r="AG25" s="24" t="n">
        <v>0.0</v>
      </c>
      <c r="AH25" s="24" t="n">
        <v>0.0</v>
      </c>
      <c r="AI25" s="24" t="n">
        <v>0.0</v>
      </c>
      <c r="AJ25" s="24" t="n">
        <v>0.0</v>
      </c>
      <c r="AK25" s="24" t="n">
        <v>0.0</v>
      </c>
      <c r="AL25" s="24" t="n">
        <v>0.0</v>
      </c>
      <c r="AM25" s="24" t="n">
        <v>0.0</v>
      </c>
      <c r="AN25" s="24" t="n">
        <v>0.0</v>
      </c>
      <c r="AO25" s="24" t="n">
        <v>0.0</v>
      </c>
      <c r="AP25" s="24" t="n">
        <v>0.0</v>
      </c>
      <c r="AQ25" s="24" t="n">
        <v>0.0</v>
      </c>
      <c r="AR25" s="24" t="n">
        <v>0.0</v>
      </c>
      <c r="AS25" s="24" t="n">
        <v>0.0</v>
      </c>
      <c r="AT25" s="24" t="n">
        <v>0.0</v>
      </c>
      <c r="AU25" s="24" t="n">
        <v>5000.0</v>
      </c>
      <c r="AV25" s="24" t="n">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50000.0</v>
      </c>
      <c r="CB25" s="24" t="n">
        <v>0.0</v>
      </c>
      <c r="CC25" s="24" t="n">
        <v>0.0</v>
      </c>
      <c r="CD25" s="24" t="n">
        <v>0.0</v>
      </c>
      <c r="CE25" s="24" t="n">
        <v>0.0</v>
      </c>
      <c r="CF25" s="24" t="n">
        <v>50000.0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6" t="n">
        <v>0.0</v>
      </c>
    </row>
    <row r="26" customHeight="true" ht="15.0">
      <c r="A26" s="172" t="inlineStr">
        <is>
          <t>2130399</t>
        </is>
      </c>
      <c r="B26" s="174"/>
      <c r="C26" s="174"/>
      <c r="D26" s="30" t="inlineStr">
        <is>
          <t>其他水利支出</t>
        </is>
      </c>
      <c r="E26" s="24" t="n">
        <v>110758.0</v>
      </c>
      <c r="F26" s="24" t="n">
        <v>0.0</v>
      </c>
      <c r="G26" s="24" t="n">
        <v>0.0</v>
      </c>
      <c r="H26" s="24" t="n">
        <v>0.0</v>
      </c>
      <c r="I26" s="24" t="n">
        <v>0.0</v>
      </c>
      <c r="J26" s="24" t="n">
        <v>0.0</v>
      </c>
      <c r="K26" s="24" t="n">
        <v>0.0</v>
      </c>
      <c r="L26" s="24" t="n">
        <v>0.0</v>
      </c>
      <c r="M26" s="24" t="n">
        <v>0.0</v>
      </c>
      <c r="N26" s="24" t="n">
        <v>0.0</v>
      </c>
      <c r="O26" s="24" t="n">
        <v>0.0</v>
      </c>
      <c r="P26" s="24" t="n">
        <v>0.0</v>
      </c>
      <c r="Q26" s="24" t="n">
        <v>0.0</v>
      </c>
      <c r="R26" s="24" t="n">
        <v>0.0</v>
      </c>
      <c r="S26" s="24" t="n">
        <v>0.0</v>
      </c>
      <c r="T26" s="24" t="n">
        <v>110758.0</v>
      </c>
      <c r="U26" s="24" t="n">
        <v>0.0</v>
      </c>
      <c r="V26" s="24" t="n">
        <v>13958.0</v>
      </c>
      <c r="W26" s="24" t="n">
        <v>0.0</v>
      </c>
      <c r="X26" s="24" t="n">
        <v>0.0</v>
      </c>
      <c r="Y26" s="24" t="n">
        <v>0.0</v>
      </c>
      <c r="Z26" s="24" t="n">
        <v>0.0</v>
      </c>
      <c r="AA26" s="24" t="n">
        <v>0.0</v>
      </c>
      <c r="AB26" s="24" t="n">
        <v>0.0</v>
      </c>
      <c r="AC26" s="24" t="n">
        <v>0.0</v>
      </c>
      <c r="AD26" s="24" t="n">
        <v>0.0</v>
      </c>
      <c r="AE26" s="24" t="n">
        <v>0.0</v>
      </c>
      <c r="AF26" s="24" t="n">
        <v>0.0</v>
      </c>
      <c r="AG26" s="24" t="n">
        <v>0.0</v>
      </c>
      <c r="AH26" s="24" t="n">
        <v>0.0</v>
      </c>
      <c r="AI26" s="24" t="n">
        <v>0.0</v>
      </c>
      <c r="AJ26" s="24" t="n">
        <v>0.0</v>
      </c>
      <c r="AK26" s="24" t="n">
        <v>0.0</v>
      </c>
      <c r="AL26" s="24" t="n">
        <v>0.0</v>
      </c>
      <c r="AM26" s="24" t="n">
        <v>0.0</v>
      </c>
      <c r="AN26" s="24" t="n">
        <v>0.0</v>
      </c>
      <c r="AO26" s="24" t="n">
        <v>96800.0</v>
      </c>
      <c r="AP26" s="24" t="n">
        <v>0.0</v>
      </c>
      <c r="AQ26" s="24" t="n">
        <v>0.0</v>
      </c>
      <c r="AR26" s="24" t="n">
        <v>0.0</v>
      </c>
      <c r="AS26" s="24" t="n">
        <v>0.0</v>
      </c>
      <c r="AT26" s="24" t="n">
        <v>0.0</v>
      </c>
      <c r="AU26" s="24" t="n">
        <v>0.0</v>
      </c>
      <c r="AV26" s="24" t="n">
        <v>0.0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0.0</v>
      </c>
      <c r="CB26" s="24" t="n">
        <v>0.0</v>
      </c>
      <c r="CC26" s="24" t="n">
        <v>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6" t="n">
        <v>0.0</v>
      </c>
    </row>
    <row r="27" customHeight="true" ht="15.0">
      <c r="A27" s="172" t="inlineStr">
        <is>
          <t>2130599</t>
        </is>
      </c>
      <c r="B27" s="174"/>
      <c r="C27" s="174"/>
      <c r="D27" s="30" t="inlineStr">
        <is>
          <t>其他巩固脱贫攻坚成果衔接乡村振兴支出</t>
        </is>
      </c>
      <c r="E27" s="24" t="n">
        <v>356464.5</v>
      </c>
      <c r="F27" s="24" t="n">
        <v>0.0</v>
      </c>
      <c r="G27" s="24" t="n">
        <v>0.0</v>
      </c>
      <c r="H27" s="24" t="n">
        <v>0.0</v>
      </c>
      <c r="I27" s="24" t="n">
        <v>0.0</v>
      </c>
      <c r="J27" s="24" t="n">
        <v>0.0</v>
      </c>
      <c r="K27" s="24" t="n">
        <v>0.0</v>
      </c>
      <c r="L27" s="24" t="n">
        <v>0.0</v>
      </c>
      <c r="M27" s="24" t="n">
        <v>0.0</v>
      </c>
      <c r="N27" s="24" t="n">
        <v>0.0</v>
      </c>
      <c r="O27" s="24" t="n">
        <v>0.0</v>
      </c>
      <c r="P27" s="24" t="n">
        <v>0.0</v>
      </c>
      <c r="Q27" s="24" t="n">
        <v>0.0</v>
      </c>
      <c r="R27" s="24" t="n">
        <v>0.0</v>
      </c>
      <c r="S27" s="24" t="n">
        <v>0.0</v>
      </c>
      <c r="T27" s="24" t="n">
        <v>135864.5</v>
      </c>
      <c r="U27" s="24" t="n">
        <v>0.0</v>
      </c>
      <c r="V27" s="24" t="n">
        <v>26000.0</v>
      </c>
      <c r="W27" s="24" t="n">
        <v>0.0</v>
      </c>
      <c r="X27" s="24" t="n">
        <v>0.0</v>
      </c>
      <c r="Y27" s="24" t="n">
        <v>0.0</v>
      </c>
      <c r="Z27" s="24" t="n">
        <v>0.0</v>
      </c>
      <c r="AA27" s="24" t="n">
        <v>0.0</v>
      </c>
      <c r="AB27" s="24" t="n">
        <v>0.0</v>
      </c>
      <c r="AC27" s="24" t="n">
        <v>0.0</v>
      </c>
      <c r="AD27" s="24" t="n">
        <v>3723.0</v>
      </c>
      <c r="AE27" s="24" t="n">
        <v>0.0</v>
      </c>
      <c r="AF27" s="24" t="n">
        <v>0.0</v>
      </c>
      <c r="AG27" s="24" t="n">
        <v>0.0</v>
      </c>
      <c r="AH27" s="24" t="n">
        <v>0.0</v>
      </c>
      <c r="AI27" s="24" t="n">
        <v>86141.5</v>
      </c>
      <c r="AJ27" s="24" t="n">
        <v>0.0</v>
      </c>
      <c r="AK27" s="24" t="n">
        <v>0.0</v>
      </c>
      <c r="AL27" s="24" t="n">
        <v>0.0</v>
      </c>
      <c r="AM27" s="24" t="n">
        <v>0.0</v>
      </c>
      <c r="AN27" s="24" t="n">
        <v>0.0</v>
      </c>
      <c r="AO27" s="24" t="n">
        <v>20000.0</v>
      </c>
      <c r="AP27" s="24" t="n">
        <v>0.0</v>
      </c>
      <c r="AQ27" s="24" t="n">
        <v>0.0</v>
      </c>
      <c r="AR27" s="24" t="n">
        <v>0.0</v>
      </c>
      <c r="AS27" s="24" t="n">
        <v>0.0</v>
      </c>
      <c r="AT27" s="24" t="n">
        <v>0.0</v>
      </c>
      <c r="AU27" s="24" t="n">
        <v>0.0</v>
      </c>
      <c r="AV27" s="24" t="n">
        <v>120000.0</v>
      </c>
      <c r="AW27" s="24" t="n">
        <v>0.0</v>
      </c>
      <c r="AX27" s="24" t="n">
        <v>0.0</v>
      </c>
      <c r="AY27" s="24" t="n">
        <v>0.0</v>
      </c>
      <c r="AZ27" s="24" t="n">
        <v>0.0</v>
      </c>
      <c r="BA27" s="24" t="n">
        <v>0.0</v>
      </c>
      <c r="BB27" s="24" t="n">
        <v>0.0</v>
      </c>
      <c r="BC27" s="24" t="n">
        <v>0.0</v>
      </c>
      <c r="BD27" s="24" t="n">
        <v>0.0</v>
      </c>
      <c r="BE27" s="24" t="n">
        <v>0.0</v>
      </c>
      <c r="BF27" s="24" t="n">
        <v>0.0</v>
      </c>
      <c r="BG27" s="24" t="n">
        <v>0.0</v>
      </c>
      <c r="BH27" s="24" t="n">
        <v>120000.0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100600.0</v>
      </c>
      <c r="CB27" s="24" t="n">
        <v>0.0</v>
      </c>
      <c r="CC27" s="24" t="n">
        <v>0.0</v>
      </c>
      <c r="CD27" s="24" t="n">
        <v>0.0</v>
      </c>
      <c r="CE27" s="24" t="n">
        <v>100600.0</v>
      </c>
      <c r="CF27" s="24" t="n">
        <v>0.0</v>
      </c>
      <c r="CG27" s="24" t="n">
        <v>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6" t="n">
        <v>0.0</v>
      </c>
    </row>
    <row r="28" customHeight="true" ht="15.0">
      <c r="A28" s="172" t="inlineStr">
        <is>
          <t>2140199</t>
        </is>
      </c>
      <c r="B28" s="174"/>
      <c r="C28" s="174"/>
      <c r="D28" s="30" t="inlineStr">
        <is>
          <t>其他公路水路运输支出</t>
        </is>
      </c>
      <c r="E28" s="24" t="n">
        <v>980264.17</v>
      </c>
      <c r="F28" s="24" t="n">
        <v>0.0</v>
      </c>
      <c r="G28" s="24" t="n">
        <v>0.0</v>
      </c>
      <c r="H28" s="24" t="n">
        <v>0.0</v>
      </c>
      <c r="I28" s="24" t="n">
        <v>0.0</v>
      </c>
      <c r="J28" s="24" t="n">
        <v>0.0</v>
      </c>
      <c r="K28" s="24" t="n">
        <v>0.0</v>
      </c>
      <c r="L28" s="24" t="n">
        <v>0.0</v>
      </c>
      <c r="M28" s="24" t="n">
        <v>0.0</v>
      </c>
      <c r="N28" s="24" t="n">
        <v>0.0</v>
      </c>
      <c r="O28" s="24" t="n">
        <v>0.0</v>
      </c>
      <c r="P28" s="24" t="n">
        <v>0.0</v>
      </c>
      <c r="Q28" s="24" t="n">
        <v>0.0</v>
      </c>
      <c r="R28" s="24" t="n">
        <v>0.0</v>
      </c>
      <c r="S28" s="24" t="n">
        <v>0.0</v>
      </c>
      <c r="T28" s="24" t="n">
        <v>112660.32</v>
      </c>
      <c r="U28" s="24" t="n">
        <v>0.0</v>
      </c>
      <c r="V28" s="24" t="n">
        <v>0.0</v>
      </c>
      <c r="W28" s="24" t="n">
        <v>0.0</v>
      </c>
      <c r="X28" s="24" t="n">
        <v>0.0</v>
      </c>
      <c r="Y28" s="24" t="n">
        <v>0.0</v>
      </c>
      <c r="Z28" s="24" t="n">
        <v>0.0</v>
      </c>
      <c r="AA28" s="24" t="n">
        <v>0.0</v>
      </c>
      <c r="AB28" s="24" t="n">
        <v>0.0</v>
      </c>
      <c r="AC28" s="24" t="n">
        <v>0.0</v>
      </c>
      <c r="AD28" s="24" t="n">
        <v>0.0</v>
      </c>
      <c r="AE28" s="24" t="n">
        <v>0.0</v>
      </c>
      <c r="AF28" s="24" t="n">
        <v>0.0</v>
      </c>
      <c r="AG28" s="24" t="n">
        <v>0.0</v>
      </c>
      <c r="AH28" s="24" t="n">
        <v>0.0</v>
      </c>
      <c r="AI28" s="24" t="n">
        <v>0.0</v>
      </c>
      <c r="AJ28" s="24" t="n">
        <v>0.0</v>
      </c>
      <c r="AK28" s="24" t="n">
        <v>0.0</v>
      </c>
      <c r="AL28" s="24" t="n">
        <v>0.0</v>
      </c>
      <c r="AM28" s="24" t="n">
        <v>0.0</v>
      </c>
      <c r="AN28" s="24" t="n">
        <v>0.0</v>
      </c>
      <c r="AO28" s="24" t="n">
        <v>112660.32</v>
      </c>
      <c r="AP28" s="24" t="n">
        <v>0.0</v>
      </c>
      <c r="AQ28" s="24" t="n">
        <v>0.0</v>
      </c>
      <c r="AR28" s="24" t="n">
        <v>0.0</v>
      </c>
      <c r="AS28" s="24" t="n">
        <v>0.0</v>
      </c>
      <c r="AT28" s="24" t="n">
        <v>0.0</v>
      </c>
      <c r="AU28" s="24" t="n">
        <v>0.0</v>
      </c>
      <c r="AV28" s="24" t="n">
        <v>0.0</v>
      </c>
      <c r="AW28" s="24" t="n">
        <v>0.0</v>
      </c>
      <c r="AX28" s="24" t="n">
        <v>0.0</v>
      </c>
      <c r="AY28" s="24" t="n">
        <v>0.0</v>
      </c>
      <c r="AZ28" s="24" t="n">
        <v>0.0</v>
      </c>
      <c r="BA28" s="24" t="n">
        <v>0.0</v>
      </c>
      <c r="BB28" s="24" t="n">
        <v>0.0</v>
      </c>
      <c r="BC28" s="24" t="n">
        <v>0.0</v>
      </c>
      <c r="BD28" s="24" t="n">
        <v>0.0</v>
      </c>
      <c r="BE28" s="24" t="n">
        <v>0.0</v>
      </c>
      <c r="BF28" s="24" t="n">
        <v>0.0</v>
      </c>
      <c r="BG28" s="24" t="n">
        <v>0.0</v>
      </c>
      <c r="BH28" s="24" t="n">
        <v>0.0</v>
      </c>
      <c r="BI28" s="24" t="n">
        <v>0.0</v>
      </c>
      <c r="BJ28" s="24" t="n">
        <v>0.0</v>
      </c>
      <c r="BK28" s="24" t="n">
        <v>0.0</v>
      </c>
      <c r="BL28" s="24" t="n">
        <v>0.0</v>
      </c>
      <c r="BM28" s="24" t="n">
        <v>0.0</v>
      </c>
      <c r="BN28" s="24" t="n">
        <v>867603.85</v>
      </c>
      <c r="BO28" s="24" t="n">
        <v>0.0</v>
      </c>
      <c r="BP28" s="24" t="n">
        <v>0.0</v>
      </c>
      <c r="BQ28" s="24" t="n">
        <v>0.0</v>
      </c>
      <c r="BR28" s="24" t="n">
        <v>867603.85</v>
      </c>
      <c r="BS28" s="24" t="n">
        <v>0.0</v>
      </c>
      <c r="BT28" s="24" t="n">
        <v>0.0</v>
      </c>
      <c r="BU28" s="24" t="n">
        <v>0.0</v>
      </c>
      <c r="BV28" s="24" t="n">
        <v>0.0</v>
      </c>
      <c r="BW28" s="24" t="n">
        <v>0.0</v>
      </c>
      <c r="BX28" s="24" t="n">
        <v>0.0</v>
      </c>
      <c r="BY28" s="24" t="n">
        <v>0.0</v>
      </c>
      <c r="BZ28" s="24" t="n">
        <v>0.0</v>
      </c>
      <c r="CA28" s="24" t="n">
        <v>0.0</v>
      </c>
      <c r="CB28" s="24" t="n">
        <v>0.0</v>
      </c>
      <c r="CC28" s="24" t="n">
        <v>0.0</v>
      </c>
      <c r="CD28" s="24" t="n">
        <v>0.0</v>
      </c>
      <c r="CE28" s="24" t="n">
        <v>0.0</v>
      </c>
      <c r="CF28" s="24" t="n">
        <v>0.0</v>
      </c>
      <c r="CG28" s="24" t="n">
        <v>0.0</v>
      </c>
      <c r="CH28" s="24" t="n">
        <v>0.0</v>
      </c>
      <c r="CI28" s="24" t="n">
        <v>0.0</v>
      </c>
      <c r="CJ28" s="24" t="n">
        <v>0.0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6" t="n">
        <v>0.0</v>
      </c>
    </row>
    <row r="29" customHeight="true" ht="15.0">
      <c r="A29" s="172" t="inlineStr">
        <is>
          <t>2150899</t>
        </is>
      </c>
      <c r="B29" s="174"/>
      <c r="C29" s="174"/>
      <c r="D29" s="30" t="inlineStr">
        <is>
          <t>其他支持中小企业发展和管理支出</t>
        </is>
      </c>
      <c r="E29" s="24" t="n">
        <v>1789000.0</v>
      </c>
      <c r="F29" s="24" t="n">
        <v>0.0</v>
      </c>
      <c r="G29" s="24" t="n">
        <v>0.0</v>
      </c>
      <c r="H29" s="24" t="n">
        <v>0.0</v>
      </c>
      <c r="I29" s="24" t="n">
        <v>0.0</v>
      </c>
      <c r="J29" s="24" t="n">
        <v>0.0</v>
      </c>
      <c r="K29" s="24" t="n">
        <v>0.0</v>
      </c>
      <c r="L29" s="24" t="n">
        <v>0.0</v>
      </c>
      <c r="M29" s="24" t="n">
        <v>0.0</v>
      </c>
      <c r="N29" s="24" t="n">
        <v>0.0</v>
      </c>
      <c r="O29" s="24" t="n">
        <v>0.0</v>
      </c>
      <c r="P29" s="24" t="n">
        <v>0.0</v>
      </c>
      <c r="Q29" s="24" t="n">
        <v>0.0</v>
      </c>
      <c r="R29" s="24" t="n">
        <v>0.0</v>
      </c>
      <c r="S29" s="24" t="n">
        <v>0.0</v>
      </c>
      <c r="T29" s="24" t="n">
        <v>0.0</v>
      </c>
      <c r="U29" s="24" t="n">
        <v>0.0</v>
      </c>
      <c r="V29" s="24" t="n">
        <v>0.0</v>
      </c>
      <c r="W29" s="24" t="n">
        <v>0.0</v>
      </c>
      <c r="X29" s="24" t="n">
        <v>0.0</v>
      </c>
      <c r="Y29" s="24" t="n">
        <v>0.0</v>
      </c>
      <c r="Z29" s="24" t="n">
        <v>0.0</v>
      </c>
      <c r="AA29" s="24" t="n">
        <v>0.0</v>
      </c>
      <c r="AB29" s="24" t="n">
        <v>0.0</v>
      </c>
      <c r="AC29" s="24" t="n">
        <v>0.0</v>
      </c>
      <c r="AD29" s="24" t="n">
        <v>0.0</v>
      </c>
      <c r="AE29" s="24" t="n">
        <v>0.0</v>
      </c>
      <c r="AF29" s="24" t="n">
        <v>0.0</v>
      </c>
      <c r="AG29" s="24" t="n">
        <v>0.0</v>
      </c>
      <c r="AH29" s="24" t="n">
        <v>0.0</v>
      </c>
      <c r="AI29" s="24" t="n">
        <v>0.0</v>
      </c>
      <c r="AJ29" s="24" t="n">
        <v>0.0</v>
      </c>
      <c r="AK29" s="24" t="n">
        <v>0.0</v>
      </c>
      <c r="AL29" s="24" t="n">
        <v>0.0</v>
      </c>
      <c r="AM29" s="24" t="n">
        <v>0.0</v>
      </c>
      <c r="AN29" s="24" t="n">
        <v>0.0</v>
      </c>
      <c r="AO29" s="24" t="n">
        <v>0.0</v>
      </c>
      <c r="AP29" s="24" t="n">
        <v>0.0</v>
      </c>
      <c r="AQ29" s="24" t="n">
        <v>0.0</v>
      </c>
      <c r="AR29" s="24" t="n">
        <v>0.0</v>
      </c>
      <c r="AS29" s="24" t="n">
        <v>0.0</v>
      </c>
      <c r="AT29" s="24" t="n">
        <v>0.0</v>
      </c>
      <c r="AU29" s="24" t="n">
        <v>0.0</v>
      </c>
      <c r="AV29" s="24" t="n">
        <v>0.0</v>
      </c>
      <c r="AW29" s="24" t="n">
        <v>0.0</v>
      </c>
      <c r="AX29" s="24" t="n">
        <v>0.0</v>
      </c>
      <c r="AY29" s="24" t="n">
        <v>0.0</v>
      </c>
      <c r="AZ29" s="24" t="n">
        <v>0.0</v>
      </c>
      <c r="BA29" s="24" t="n">
        <v>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0.0</v>
      </c>
      <c r="CB29" s="24" t="n">
        <v>0.0</v>
      </c>
      <c r="CC29" s="24" t="n">
        <v>0.0</v>
      </c>
      <c r="CD29" s="24" t="n">
        <v>0.0</v>
      </c>
      <c r="CE29" s="24" t="n">
        <v>0.0</v>
      </c>
      <c r="CF29" s="24" t="n">
        <v>0.0</v>
      </c>
      <c r="CG29" s="24" t="n">
        <v>0.0</v>
      </c>
      <c r="CH29" s="24" t="n">
        <v>0.0</v>
      </c>
      <c r="CI29" s="24" t="n">
        <v>0.0</v>
      </c>
      <c r="CJ29" s="24" t="n">
        <v>0.0</v>
      </c>
      <c r="CK29" s="24" t="n">
        <v>0.0</v>
      </c>
      <c r="CL29" s="24" t="n">
        <v>0.0</v>
      </c>
      <c r="CM29" s="24" t="n">
        <v>0.0</v>
      </c>
      <c r="CN29" s="24" t="n">
        <v>0.0</v>
      </c>
      <c r="CO29" s="24" t="n">
        <v>0.0</v>
      </c>
      <c r="CP29" s="24" t="n">
        <v>0.0</v>
      </c>
      <c r="CQ29" s="24" t="n">
        <v>0.0</v>
      </c>
      <c r="CR29" s="24" t="n">
        <v>0.0</v>
      </c>
      <c r="CS29" s="24" t="n">
        <v>0.0</v>
      </c>
      <c r="CT29" s="24" t="n">
        <v>0.0</v>
      </c>
      <c r="CU29" s="24" t="n">
        <v>1789000.0</v>
      </c>
      <c r="CV29" s="24" t="n">
        <v>0.0</v>
      </c>
      <c r="CW29" s="24" t="n">
        <v>0.0</v>
      </c>
      <c r="CX29" s="24" t="n">
        <v>1789000.0</v>
      </c>
      <c r="CY29" s="24" t="n">
        <v>0.0</v>
      </c>
      <c r="CZ29" s="24" t="n">
        <v>0.0</v>
      </c>
      <c r="DA29" s="24" t="n">
        <v>0.0</v>
      </c>
      <c r="DB29" s="24" t="n">
        <v>0.0</v>
      </c>
      <c r="DC29" s="24" t="n">
        <v>0.0</v>
      </c>
      <c r="DD29" s="24" t="n">
        <v>0.0</v>
      </c>
      <c r="DE29" s="24" t="n">
        <v>0.0</v>
      </c>
      <c r="DF29" s="24" t="n">
        <v>0.0</v>
      </c>
      <c r="DG29" s="24" t="n">
        <v>0.0</v>
      </c>
      <c r="DH29" s="24" t="n">
        <v>0.0</v>
      </c>
      <c r="DI29" s="24" t="n">
        <v>0.0</v>
      </c>
      <c r="DJ29" s="26" t="n">
        <v>0.0</v>
      </c>
    </row>
    <row r="30" customHeight="true" ht="15.0">
      <c r="A30" s="172" t="inlineStr">
        <is>
          <t>2240101</t>
        </is>
      </c>
      <c r="B30" s="174"/>
      <c r="C30" s="174"/>
      <c r="D30" s="30" t="inlineStr">
        <is>
          <t>行政运行</t>
        </is>
      </c>
      <c r="E30" s="24" t="n">
        <v>545490.86</v>
      </c>
      <c r="F30" s="24" t="n">
        <v>0.0</v>
      </c>
      <c r="G30" s="24" t="n">
        <v>0.0</v>
      </c>
      <c r="H30" s="24" t="n">
        <v>0.0</v>
      </c>
      <c r="I30" s="24" t="n">
        <v>0.0</v>
      </c>
      <c r="J30" s="24" t="n">
        <v>0.0</v>
      </c>
      <c r="K30" s="24" t="n">
        <v>0.0</v>
      </c>
      <c r="L30" s="24" t="n">
        <v>0.0</v>
      </c>
      <c r="M30" s="24" t="n">
        <v>0.0</v>
      </c>
      <c r="N30" s="24" t="n">
        <v>0.0</v>
      </c>
      <c r="O30" s="24" t="n">
        <v>0.0</v>
      </c>
      <c r="P30" s="24" t="n">
        <v>0.0</v>
      </c>
      <c r="Q30" s="24" t="n">
        <v>0.0</v>
      </c>
      <c r="R30" s="24" t="n">
        <v>0.0</v>
      </c>
      <c r="S30" s="24" t="n">
        <v>0.0</v>
      </c>
      <c r="T30" s="24" t="n">
        <v>545490.86</v>
      </c>
      <c r="U30" s="24" t="n">
        <v>39941.96</v>
      </c>
      <c r="V30" s="24" t="n">
        <v>0.0</v>
      </c>
      <c r="W30" s="24" t="n">
        <v>0.0</v>
      </c>
      <c r="X30" s="24" t="n">
        <v>0.0</v>
      </c>
      <c r="Y30" s="24" t="n">
        <v>0.0</v>
      </c>
      <c r="Z30" s="24" t="n">
        <v>0.0</v>
      </c>
      <c r="AA30" s="24" t="n">
        <v>1500.0</v>
      </c>
      <c r="AB30" s="24" t="n">
        <v>0.0</v>
      </c>
      <c r="AC30" s="24" t="n">
        <v>0.0</v>
      </c>
      <c r="AD30" s="24" t="n">
        <v>32855.9</v>
      </c>
      <c r="AE30" s="24" t="n">
        <v>0.0</v>
      </c>
      <c r="AF30" s="24" t="n">
        <v>8890.0</v>
      </c>
      <c r="AG30" s="24" t="n">
        <v>0.0</v>
      </c>
      <c r="AH30" s="24" t="n">
        <v>0.0</v>
      </c>
      <c r="AI30" s="24" t="n">
        <v>0.0</v>
      </c>
      <c r="AJ30" s="24" t="n">
        <v>0.0</v>
      </c>
      <c r="AK30" s="24" t="n">
        <v>0.0</v>
      </c>
      <c r="AL30" s="24" t="n">
        <v>0.0</v>
      </c>
      <c r="AM30" s="24" t="n">
        <v>0.0</v>
      </c>
      <c r="AN30" s="24" t="n">
        <v>2500.0</v>
      </c>
      <c r="AO30" s="24" t="n">
        <v>450000.0</v>
      </c>
      <c r="AP30" s="24" t="n">
        <v>0.0</v>
      </c>
      <c r="AQ30" s="24" t="n">
        <v>0.0</v>
      </c>
      <c r="AR30" s="24" t="n">
        <v>0.0</v>
      </c>
      <c r="AS30" s="24" t="n">
        <v>0.0</v>
      </c>
      <c r="AT30" s="24" t="n">
        <v>0.0</v>
      </c>
      <c r="AU30" s="24" t="n">
        <v>9803.0</v>
      </c>
      <c r="AV30" s="24" t="n">
        <v>0.0</v>
      </c>
      <c r="AW30" s="24" t="n">
        <v>0.0</v>
      </c>
      <c r="AX30" s="24" t="n">
        <v>0.0</v>
      </c>
      <c r="AY30" s="24" t="n">
        <v>0.0</v>
      </c>
      <c r="AZ30" s="24" t="n">
        <v>0.0</v>
      </c>
      <c r="BA30" s="24" t="n">
        <v>0.0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0.0</v>
      </c>
      <c r="CB30" s="24" t="n">
        <v>0.0</v>
      </c>
      <c r="CC30" s="24" t="n">
        <v>0.0</v>
      </c>
      <c r="CD30" s="24" t="n">
        <v>0.0</v>
      </c>
      <c r="CE30" s="24" t="n">
        <v>0.0</v>
      </c>
      <c r="CF30" s="24" t="n">
        <v>0.0</v>
      </c>
      <c r="CG30" s="24" t="n">
        <v>0.0</v>
      </c>
      <c r="CH30" s="24" t="n">
        <v>0.0</v>
      </c>
      <c r="CI30" s="24" t="n">
        <v>0.0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6" t="n">
        <v>0.0</v>
      </c>
    </row>
    <row r="31" customHeight="true" ht="15.0">
      <c r="A31" s="172" t="inlineStr">
        <is>
          <t>2240106</t>
        </is>
      </c>
      <c r="B31" s="174"/>
      <c r="C31" s="174"/>
      <c r="D31" s="30" t="inlineStr">
        <is>
          <t>安全监管</t>
        </is>
      </c>
      <c r="E31" s="24" t="n">
        <v>111000.0</v>
      </c>
      <c r="F31" s="24" t="n">
        <v>0.0</v>
      </c>
      <c r="G31" s="24" t="n">
        <v>0.0</v>
      </c>
      <c r="H31" s="24" t="n">
        <v>0.0</v>
      </c>
      <c r="I31" s="24" t="n">
        <v>0.0</v>
      </c>
      <c r="J31" s="24" t="n">
        <v>0.0</v>
      </c>
      <c r="K31" s="24" t="n">
        <v>0.0</v>
      </c>
      <c r="L31" s="24" t="n">
        <v>0.0</v>
      </c>
      <c r="M31" s="24" t="n">
        <v>0.0</v>
      </c>
      <c r="N31" s="24" t="n">
        <v>0.0</v>
      </c>
      <c r="O31" s="24" t="n">
        <v>0.0</v>
      </c>
      <c r="P31" s="24" t="n">
        <v>0.0</v>
      </c>
      <c r="Q31" s="24" t="n">
        <v>0.0</v>
      </c>
      <c r="R31" s="24" t="n">
        <v>0.0</v>
      </c>
      <c r="S31" s="24" t="n">
        <v>0.0</v>
      </c>
      <c r="T31" s="24" t="n">
        <v>99800.0</v>
      </c>
      <c r="U31" s="24" t="n">
        <v>0.0</v>
      </c>
      <c r="V31" s="24" t="n">
        <v>0.0</v>
      </c>
      <c r="W31" s="24" t="n">
        <v>0.0</v>
      </c>
      <c r="X31" s="24" t="n">
        <v>0.0</v>
      </c>
      <c r="Y31" s="24" t="n">
        <v>0.0</v>
      </c>
      <c r="Z31" s="24" t="n">
        <v>0.0</v>
      </c>
      <c r="AA31" s="24" t="n">
        <v>0.0</v>
      </c>
      <c r="AB31" s="24" t="n">
        <v>0.0</v>
      </c>
      <c r="AC31" s="24" t="n">
        <v>0.0</v>
      </c>
      <c r="AD31" s="24" t="n">
        <v>0.0</v>
      </c>
      <c r="AE31" s="24" t="n">
        <v>0.0</v>
      </c>
      <c r="AF31" s="24" t="n">
        <v>0.0</v>
      </c>
      <c r="AG31" s="24" t="n">
        <v>0.0</v>
      </c>
      <c r="AH31" s="24" t="n">
        <v>0.0</v>
      </c>
      <c r="AI31" s="24" t="n">
        <v>0.0</v>
      </c>
      <c r="AJ31" s="24" t="n">
        <v>0.0</v>
      </c>
      <c r="AK31" s="24" t="n">
        <v>0.0</v>
      </c>
      <c r="AL31" s="24" t="n">
        <v>0.0</v>
      </c>
      <c r="AM31" s="24" t="n">
        <v>0.0</v>
      </c>
      <c r="AN31" s="24" t="n">
        <v>0.0</v>
      </c>
      <c r="AO31" s="24" t="n">
        <v>99800.0</v>
      </c>
      <c r="AP31" s="24" t="n">
        <v>0.0</v>
      </c>
      <c r="AQ31" s="24" t="n">
        <v>0.0</v>
      </c>
      <c r="AR31" s="24" t="n">
        <v>0.0</v>
      </c>
      <c r="AS31" s="24" t="n">
        <v>0.0</v>
      </c>
      <c r="AT31" s="24" t="n">
        <v>0.0</v>
      </c>
      <c r="AU31" s="24" t="n">
        <v>0.0</v>
      </c>
      <c r="AV31" s="24" t="n">
        <v>11200.0</v>
      </c>
      <c r="AW31" s="24" t="n">
        <v>0.0</v>
      </c>
      <c r="AX31" s="24" t="n">
        <v>0.0</v>
      </c>
      <c r="AY31" s="24" t="n">
        <v>0.0</v>
      </c>
      <c r="AZ31" s="24" t="n">
        <v>0.0</v>
      </c>
      <c r="BA31" s="24" t="n">
        <v>0.0</v>
      </c>
      <c r="BB31" s="24" t="n">
        <v>0.0</v>
      </c>
      <c r="BC31" s="24" t="n">
        <v>0.0</v>
      </c>
      <c r="BD31" s="24" t="n">
        <v>0.0</v>
      </c>
      <c r="BE31" s="24" t="n">
        <v>11200.0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0.0</v>
      </c>
      <c r="CB31" s="24" t="n">
        <v>0.0</v>
      </c>
      <c r="CC31" s="24" t="n">
        <v>0.0</v>
      </c>
      <c r="CD31" s="24" t="n">
        <v>0.0</v>
      </c>
      <c r="CE31" s="24" t="n">
        <v>0.0</v>
      </c>
      <c r="CF31" s="24" t="n">
        <v>0.0</v>
      </c>
      <c r="CG31" s="24" t="n">
        <v>0.0</v>
      </c>
      <c r="CH31" s="24" t="n">
        <v>0.0</v>
      </c>
      <c r="CI31" s="24" t="n">
        <v>0.0</v>
      </c>
      <c r="CJ31" s="24" t="n">
        <v>0.0</v>
      </c>
      <c r="CK31" s="24" t="n">
        <v>0.0</v>
      </c>
      <c r="CL31" s="24" t="n">
        <v>0.0</v>
      </c>
      <c r="CM31" s="24" t="n">
        <v>0.0</v>
      </c>
      <c r="CN31" s="24" t="n">
        <v>0.0</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6" t="n">
        <v>0.0</v>
      </c>
    </row>
    <row r="32" customHeight="true" ht="15.0">
      <c r="A32" s="172" t="inlineStr">
        <is>
          <t>2240108</t>
        </is>
      </c>
      <c r="B32" s="174"/>
      <c r="C32" s="174"/>
      <c r="D32" s="30" t="inlineStr">
        <is>
          <t>应急救援</t>
        </is>
      </c>
      <c r="E32" s="24" t="n">
        <v>414000.0</v>
      </c>
      <c r="F32" s="24" t="n">
        <v>0.0</v>
      </c>
      <c r="G32" s="24" t="n">
        <v>0.0</v>
      </c>
      <c r="H32" s="24" t="n">
        <v>0.0</v>
      </c>
      <c r="I32" s="24" t="n">
        <v>0.0</v>
      </c>
      <c r="J32" s="24" t="n">
        <v>0.0</v>
      </c>
      <c r="K32" s="24" t="n">
        <v>0.0</v>
      </c>
      <c r="L32" s="24" t="n">
        <v>0.0</v>
      </c>
      <c r="M32" s="24" t="n">
        <v>0.0</v>
      </c>
      <c r="N32" s="24" t="n">
        <v>0.0</v>
      </c>
      <c r="O32" s="24" t="n">
        <v>0.0</v>
      </c>
      <c r="P32" s="24" t="n">
        <v>0.0</v>
      </c>
      <c r="Q32" s="24" t="n">
        <v>0.0</v>
      </c>
      <c r="R32" s="24" t="n">
        <v>0.0</v>
      </c>
      <c r="S32" s="24" t="n">
        <v>0.0</v>
      </c>
      <c r="T32" s="24" t="n">
        <v>414000.0</v>
      </c>
      <c r="U32" s="24" t="n">
        <v>0.0</v>
      </c>
      <c r="V32" s="24" t="n">
        <v>0.0</v>
      </c>
      <c r="W32" s="24" t="n">
        <v>0.0</v>
      </c>
      <c r="X32" s="24" t="n">
        <v>0.0</v>
      </c>
      <c r="Y32" s="24" t="n">
        <v>0.0</v>
      </c>
      <c r="Z32" s="24" t="n">
        <v>0.0</v>
      </c>
      <c r="AA32" s="24" t="n">
        <v>0.0</v>
      </c>
      <c r="AB32" s="24" t="n">
        <v>0.0</v>
      </c>
      <c r="AC32" s="24" t="n">
        <v>0.0</v>
      </c>
      <c r="AD32" s="24" t="n">
        <v>0.0</v>
      </c>
      <c r="AE32" s="24" t="n">
        <v>0.0</v>
      </c>
      <c r="AF32" s="24" t="n">
        <v>0.0</v>
      </c>
      <c r="AG32" s="24" t="n">
        <v>0.0</v>
      </c>
      <c r="AH32" s="24" t="n">
        <v>0.0</v>
      </c>
      <c r="AI32" s="24" t="n">
        <v>0.0</v>
      </c>
      <c r="AJ32" s="24" t="n">
        <v>0.0</v>
      </c>
      <c r="AK32" s="24" t="n">
        <v>0.0</v>
      </c>
      <c r="AL32" s="24" t="n">
        <v>0.0</v>
      </c>
      <c r="AM32" s="24" t="n">
        <v>0.0</v>
      </c>
      <c r="AN32" s="24" t="n">
        <v>0.0</v>
      </c>
      <c r="AO32" s="24" t="n">
        <v>390000.0</v>
      </c>
      <c r="AP32" s="24" t="n">
        <v>0.0</v>
      </c>
      <c r="AQ32" s="24" t="n">
        <v>0.0</v>
      </c>
      <c r="AR32" s="24" t="n">
        <v>0.0</v>
      </c>
      <c r="AS32" s="24" t="n">
        <v>0.0</v>
      </c>
      <c r="AT32" s="24" t="n">
        <v>0.0</v>
      </c>
      <c r="AU32" s="24" t="n">
        <v>24000.0</v>
      </c>
      <c r="AV32" s="24" t="n">
        <v>0.0</v>
      </c>
      <c r="AW32" s="24" t="n">
        <v>0.0</v>
      </c>
      <c r="AX32" s="24" t="n">
        <v>0.0</v>
      </c>
      <c r="AY32" s="24" t="n">
        <v>0.0</v>
      </c>
      <c r="AZ32" s="24" t="n">
        <v>0.0</v>
      </c>
      <c r="BA32" s="24" t="n">
        <v>0.0</v>
      </c>
      <c r="BB32" s="24" t="n">
        <v>0.0</v>
      </c>
      <c r="BC32" s="24" t="n">
        <v>0.0</v>
      </c>
      <c r="BD32" s="24" t="n">
        <v>0.0</v>
      </c>
      <c r="BE32" s="24" t="n">
        <v>0.0</v>
      </c>
      <c r="BF32" s="24" t="n">
        <v>0.0</v>
      </c>
      <c r="BG32" s="24" t="n">
        <v>0.0</v>
      </c>
      <c r="BH32" s="24" t="n">
        <v>0.0</v>
      </c>
      <c r="BI32" s="24" t="n">
        <v>0.0</v>
      </c>
      <c r="BJ32" s="24" t="n">
        <v>0.0</v>
      </c>
      <c r="BK32" s="24" t="n">
        <v>0.0</v>
      </c>
      <c r="BL32" s="24" t="n">
        <v>0.0</v>
      </c>
      <c r="BM32" s="24" t="n">
        <v>0.0</v>
      </c>
      <c r="BN32" s="24" t="n">
        <v>0.0</v>
      </c>
      <c r="BO32" s="24" t="n">
        <v>0.0</v>
      </c>
      <c r="BP32" s="24" t="n">
        <v>0.0</v>
      </c>
      <c r="BQ32" s="24" t="n">
        <v>0.0</v>
      </c>
      <c r="BR32" s="24" t="n">
        <v>0.0</v>
      </c>
      <c r="BS32" s="24" t="n">
        <v>0.0</v>
      </c>
      <c r="BT32" s="24" t="n">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v>0.0</v>
      </c>
      <c r="CH32" s="24" t="n">
        <v>0.0</v>
      </c>
      <c r="CI32" s="24" t="n">
        <v>0.0</v>
      </c>
      <c r="CJ32" s="24" t="n">
        <v>0.0</v>
      </c>
      <c r="CK32" s="24" t="n">
        <v>0.0</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v>0.0</v>
      </c>
      <c r="CY32" s="24" t="n">
        <v>0.0</v>
      </c>
      <c r="CZ32" s="24" t="n">
        <v>0.0</v>
      </c>
      <c r="DA32" s="24" t="n">
        <v>0.0</v>
      </c>
      <c r="DB32" s="24" t="n">
        <v>0.0</v>
      </c>
      <c r="DC32" s="24" t="n">
        <v>0.0</v>
      </c>
      <c r="DD32" s="24" t="n">
        <v>0.0</v>
      </c>
      <c r="DE32" s="24" t="n">
        <v>0.0</v>
      </c>
      <c r="DF32" s="24" t="n">
        <v>0.0</v>
      </c>
      <c r="DG32" s="24" t="n">
        <v>0.0</v>
      </c>
      <c r="DH32" s="24" t="n">
        <v>0.0</v>
      </c>
      <c r="DI32" s="24" t="n">
        <v>0.0</v>
      </c>
      <c r="DJ32" s="26" t="n">
        <v>0.0</v>
      </c>
    </row>
    <row r="33" customHeight="true" ht="15.0">
      <c r="A33" s="172" t="inlineStr">
        <is>
          <t>2240109</t>
        </is>
      </c>
      <c r="B33" s="174"/>
      <c r="C33" s="174"/>
      <c r="D33" s="30" t="inlineStr">
        <is>
          <t>应急管理</t>
        </is>
      </c>
      <c r="E33" s="24" t="n">
        <v>341374.65</v>
      </c>
      <c r="F33" s="24" t="n">
        <v>0.0</v>
      </c>
      <c r="G33" s="24" t="n">
        <v>0.0</v>
      </c>
      <c r="H33" s="24" t="n">
        <v>0.0</v>
      </c>
      <c r="I33" s="24" t="n">
        <v>0.0</v>
      </c>
      <c r="J33" s="24" t="n">
        <v>0.0</v>
      </c>
      <c r="K33" s="24" t="n">
        <v>0.0</v>
      </c>
      <c r="L33" s="24" t="n">
        <v>0.0</v>
      </c>
      <c r="M33" s="24" t="n">
        <v>0.0</v>
      </c>
      <c r="N33" s="24" t="n">
        <v>0.0</v>
      </c>
      <c r="O33" s="24" t="n">
        <v>0.0</v>
      </c>
      <c r="P33" s="24" t="n">
        <v>0.0</v>
      </c>
      <c r="Q33" s="24" t="n">
        <v>0.0</v>
      </c>
      <c r="R33" s="24" t="n">
        <v>0.0</v>
      </c>
      <c r="S33" s="24" t="n">
        <v>0.0</v>
      </c>
      <c r="T33" s="24" t="n">
        <v>341374.65</v>
      </c>
      <c r="U33" s="24" t="n">
        <v>0.0</v>
      </c>
      <c r="V33" s="24" t="n">
        <v>0.0</v>
      </c>
      <c r="W33" s="24" t="n">
        <v>0.0</v>
      </c>
      <c r="X33" s="24" t="n">
        <v>0.0</v>
      </c>
      <c r="Y33" s="24" t="n">
        <v>0.0</v>
      </c>
      <c r="Z33" s="24" t="n">
        <v>0.0</v>
      </c>
      <c r="AA33" s="24" t="n">
        <v>0.0</v>
      </c>
      <c r="AB33" s="24" t="n">
        <v>0.0</v>
      </c>
      <c r="AC33" s="24" t="n">
        <v>0.0</v>
      </c>
      <c r="AD33" s="24" t="n">
        <v>0.0</v>
      </c>
      <c r="AE33" s="24" t="n">
        <v>0.0</v>
      </c>
      <c r="AF33" s="24" t="n">
        <v>0.0</v>
      </c>
      <c r="AG33" s="24" t="n">
        <v>0.0</v>
      </c>
      <c r="AH33" s="24" t="n">
        <v>0.0</v>
      </c>
      <c r="AI33" s="24" t="n">
        <v>0.0</v>
      </c>
      <c r="AJ33" s="24" t="n">
        <v>0.0</v>
      </c>
      <c r="AK33" s="24" t="n">
        <v>129495.65</v>
      </c>
      <c r="AL33" s="24" t="n">
        <v>0.0</v>
      </c>
      <c r="AM33" s="24" t="n">
        <v>0.0</v>
      </c>
      <c r="AN33" s="24" t="n">
        <v>0.0</v>
      </c>
      <c r="AO33" s="24" t="n">
        <v>167130.0</v>
      </c>
      <c r="AP33" s="24" t="n">
        <v>0.0</v>
      </c>
      <c r="AQ33" s="24" t="n">
        <v>0.0</v>
      </c>
      <c r="AR33" s="24" t="n">
        <v>0.0</v>
      </c>
      <c r="AS33" s="24" t="n">
        <v>0.0</v>
      </c>
      <c r="AT33" s="24" t="n">
        <v>0.0</v>
      </c>
      <c r="AU33" s="24" t="n">
        <v>44749.0</v>
      </c>
      <c r="AV33" s="24" t="n">
        <v>0.0</v>
      </c>
      <c r="AW33" s="24" t="n">
        <v>0.0</v>
      </c>
      <c r="AX33" s="24" t="n">
        <v>0.0</v>
      </c>
      <c r="AY33" s="24" t="n">
        <v>0.0</v>
      </c>
      <c r="AZ33" s="24" t="n">
        <v>0.0</v>
      </c>
      <c r="BA33" s="24" t="n">
        <v>0.0</v>
      </c>
      <c r="BB33" s="24" t="n">
        <v>0.0</v>
      </c>
      <c r="BC33" s="24" t="n">
        <v>0.0</v>
      </c>
      <c r="BD33" s="24" t="n">
        <v>0.0</v>
      </c>
      <c r="BE33" s="24" t="n">
        <v>0.0</v>
      </c>
      <c r="BF33" s="24" t="n">
        <v>0.0</v>
      </c>
      <c r="BG33" s="24" t="n">
        <v>0.0</v>
      </c>
      <c r="BH33" s="24" t="n">
        <v>0.0</v>
      </c>
      <c r="BI33" s="24" t="n">
        <v>0.0</v>
      </c>
      <c r="BJ33" s="24" t="n">
        <v>0.0</v>
      </c>
      <c r="BK33" s="24" t="n">
        <v>0.0</v>
      </c>
      <c r="BL33" s="24" t="n">
        <v>0.0</v>
      </c>
      <c r="BM33" s="24" t="n">
        <v>0.0</v>
      </c>
      <c r="BN33" s="24" t="n">
        <v>0.0</v>
      </c>
      <c r="BO33" s="24" t="n">
        <v>0.0</v>
      </c>
      <c r="BP33" s="24" t="n">
        <v>0.0</v>
      </c>
      <c r="BQ33" s="24" t="n">
        <v>0.0</v>
      </c>
      <c r="BR33" s="24" t="n">
        <v>0.0</v>
      </c>
      <c r="BS33" s="24" t="n">
        <v>0.0</v>
      </c>
      <c r="BT33" s="24" t="n">
        <v>0.0</v>
      </c>
      <c r="BU33" s="24" t="n">
        <v>0.0</v>
      </c>
      <c r="BV33" s="24" t="n">
        <v>0.0</v>
      </c>
      <c r="BW33" s="24" t="n">
        <v>0.0</v>
      </c>
      <c r="BX33" s="24" t="n">
        <v>0.0</v>
      </c>
      <c r="BY33" s="24" t="n">
        <v>0.0</v>
      </c>
      <c r="BZ33" s="24" t="n">
        <v>0.0</v>
      </c>
      <c r="CA33" s="24" t="n">
        <v>0.0</v>
      </c>
      <c r="CB33" s="24" t="n">
        <v>0.0</v>
      </c>
      <c r="CC33" s="24" t="n">
        <v>0.0</v>
      </c>
      <c r="CD33" s="24" t="n">
        <v>0.0</v>
      </c>
      <c r="CE33" s="24" t="n">
        <v>0.0</v>
      </c>
      <c r="CF33" s="24" t="n">
        <v>0.0</v>
      </c>
      <c r="CG33" s="24" t="n">
        <v>0.0</v>
      </c>
      <c r="CH33" s="24" t="n">
        <v>0.0</v>
      </c>
      <c r="CI33" s="24" t="n">
        <v>0.0</v>
      </c>
      <c r="CJ33" s="24" t="n">
        <v>0.0</v>
      </c>
      <c r="CK33" s="24" t="n">
        <v>0.0</v>
      </c>
      <c r="CL33" s="24" t="n">
        <v>0.0</v>
      </c>
      <c r="CM33" s="24" t="n">
        <v>0.0</v>
      </c>
      <c r="CN33" s="24" t="n">
        <v>0.0</v>
      </c>
      <c r="CO33" s="24" t="n">
        <v>0.0</v>
      </c>
      <c r="CP33" s="24" t="n">
        <v>0.0</v>
      </c>
      <c r="CQ33" s="24" t="n">
        <v>0.0</v>
      </c>
      <c r="CR33" s="24" t="n">
        <v>0.0</v>
      </c>
      <c r="CS33" s="24" t="n">
        <v>0.0</v>
      </c>
      <c r="CT33" s="24" t="n">
        <v>0.0</v>
      </c>
      <c r="CU33" s="24" t="n">
        <v>0.0</v>
      </c>
      <c r="CV33" s="24" t="n">
        <v>0.0</v>
      </c>
      <c r="CW33" s="24" t="n">
        <v>0.0</v>
      </c>
      <c r="CX33" s="24" t="n">
        <v>0.0</v>
      </c>
      <c r="CY33" s="24" t="n">
        <v>0.0</v>
      </c>
      <c r="CZ33" s="24" t="n">
        <v>0.0</v>
      </c>
      <c r="DA33" s="24" t="n">
        <v>0.0</v>
      </c>
      <c r="DB33" s="24" t="n">
        <v>0.0</v>
      </c>
      <c r="DC33" s="24" t="n">
        <v>0.0</v>
      </c>
      <c r="DD33" s="24" t="n">
        <v>0.0</v>
      </c>
      <c r="DE33" s="24" t="n">
        <v>0.0</v>
      </c>
      <c r="DF33" s="24" t="n">
        <v>0.0</v>
      </c>
      <c r="DG33" s="24" t="n">
        <v>0.0</v>
      </c>
      <c r="DH33" s="24" t="n">
        <v>0.0</v>
      </c>
      <c r="DI33" s="24" t="n">
        <v>0.0</v>
      </c>
      <c r="DJ33" s="26" t="n">
        <v>0.0</v>
      </c>
    </row>
    <row r="34" customHeight="true" ht="15.0">
      <c r="A34" s="172" t="inlineStr">
        <is>
          <t>2240199</t>
        </is>
      </c>
      <c r="B34" s="174"/>
      <c r="C34" s="174"/>
      <c r="D34" s="30" t="inlineStr">
        <is>
          <t>其他应急管理支出</t>
        </is>
      </c>
      <c r="E34" s="24" t="n">
        <v>328856.79</v>
      </c>
      <c r="F34" s="24" t="n">
        <v>0.0</v>
      </c>
      <c r="G34" s="24" t="n">
        <v>0.0</v>
      </c>
      <c r="H34" s="24" t="n">
        <v>0.0</v>
      </c>
      <c r="I34" s="24" t="n">
        <v>0.0</v>
      </c>
      <c r="J34" s="24" t="n">
        <v>0.0</v>
      </c>
      <c r="K34" s="24" t="n">
        <v>0.0</v>
      </c>
      <c r="L34" s="24" t="n">
        <v>0.0</v>
      </c>
      <c r="M34" s="24" t="n">
        <v>0.0</v>
      </c>
      <c r="N34" s="24" t="n">
        <v>0.0</v>
      </c>
      <c r="O34" s="24" t="n">
        <v>0.0</v>
      </c>
      <c r="P34" s="24" t="n">
        <v>0.0</v>
      </c>
      <c r="Q34" s="24" t="n">
        <v>0.0</v>
      </c>
      <c r="R34" s="24" t="n">
        <v>0.0</v>
      </c>
      <c r="S34" s="24" t="n">
        <v>0.0</v>
      </c>
      <c r="T34" s="24" t="n">
        <v>243851.0</v>
      </c>
      <c r="U34" s="24" t="n">
        <v>0.0</v>
      </c>
      <c r="V34" s="24" t="n">
        <v>98828.0</v>
      </c>
      <c r="W34" s="24" t="n">
        <v>0.0</v>
      </c>
      <c r="X34" s="24" t="n">
        <v>0.0</v>
      </c>
      <c r="Y34" s="24" t="n">
        <v>0.0</v>
      </c>
      <c r="Z34" s="24" t="n">
        <v>0.0</v>
      </c>
      <c r="AA34" s="24" t="n">
        <v>0.0</v>
      </c>
      <c r="AB34" s="24" t="n">
        <v>0.0</v>
      </c>
      <c r="AC34" s="24" t="n">
        <v>0.0</v>
      </c>
      <c r="AD34" s="24" t="n">
        <v>4919.0</v>
      </c>
      <c r="AE34" s="24" t="n">
        <v>0.0</v>
      </c>
      <c r="AF34" s="24" t="n">
        <v>0.0</v>
      </c>
      <c r="AG34" s="24" t="n">
        <v>2000.0</v>
      </c>
      <c r="AH34" s="24" t="n">
        <v>0.0</v>
      </c>
      <c r="AI34" s="24" t="n">
        <v>8160.0</v>
      </c>
      <c r="AJ34" s="24" t="n">
        <v>0.0</v>
      </c>
      <c r="AK34" s="24" t="n">
        <v>0.0</v>
      </c>
      <c r="AL34" s="24" t="n">
        <v>0.0</v>
      </c>
      <c r="AM34" s="24" t="n">
        <v>0.0</v>
      </c>
      <c r="AN34" s="24" t="n">
        <v>0.0</v>
      </c>
      <c r="AO34" s="24" t="n">
        <v>99964.0</v>
      </c>
      <c r="AP34" s="24" t="n">
        <v>0.0</v>
      </c>
      <c r="AQ34" s="24" t="n">
        <v>0.0</v>
      </c>
      <c r="AR34" s="24" t="n">
        <v>0.0</v>
      </c>
      <c r="AS34" s="24" t="n">
        <v>0.0</v>
      </c>
      <c r="AT34" s="24" t="n">
        <v>0.0</v>
      </c>
      <c r="AU34" s="24" t="n">
        <v>29980.0</v>
      </c>
      <c r="AV34" s="24" t="n">
        <v>0.0</v>
      </c>
      <c r="AW34" s="24" t="n">
        <v>0.0</v>
      </c>
      <c r="AX34" s="24" t="n">
        <v>0.0</v>
      </c>
      <c r="AY34" s="24" t="n">
        <v>0.0</v>
      </c>
      <c r="AZ34" s="24" t="n">
        <v>0.0</v>
      </c>
      <c r="BA34" s="24" t="n">
        <v>0.0</v>
      </c>
      <c r="BB34" s="24" t="n">
        <v>0.0</v>
      </c>
      <c r="BC34" s="24" t="n">
        <v>0.0</v>
      </c>
      <c r="BD34" s="24" t="n">
        <v>0.0</v>
      </c>
      <c r="BE34" s="24" t="n">
        <v>0.0</v>
      </c>
      <c r="BF34" s="24" t="n">
        <v>0.0</v>
      </c>
      <c r="BG34" s="24" t="n">
        <v>0.0</v>
      </c>
      <c r="BH34" s="24" t="n">
        <v>0.0</v>
      </c>
      <c r="BI34" s="24" t="n">
        <v>0.0</v>
      </c>
      <c r="BJ34" s="24" t="n">
        <v>0.0</v>
      </c>
      <c r="BK34" s="24" t="n">
        <v>0.0</v>
      </c>
      <c r="BL34" s="24" t="n">
        <v>0.0</v>
      </c>
      <c r="BM34" s="24" t="n">
        <v>0.0</v>
      </c>
      <c r="BN34" s="24" t="n">
        <v>0.0</v>
      </c>
      <c r="BO34" s="24" t="n">
        <v>0.0</v>
      </c>
      <c r="BP34" s="24" t="n">
        <v>0.0</v>
      </c>
      <c r="BQ34" s="24" t="n">
        <v>0.0</v>
      </c>
      <c r="BR34" s="24" t="n">
        <v>0.0</v>
      </c>
      <c r="BS34" s="24" t="n">
        <v>0.0</v>
      </c>
      <c r="BT34" s="24" t="n">
        <v>0.0</v>
      </c>
      <c r="BU34" s="24" t="n">
        <v>0.0</v>
      </c>
      <c r="BV34" s="24" t="n">
        <v>0.0</v>
      </c>
      <c r="BW34" s="24" t="n">
        <v>0.0</v>
      </c>
      <c r="BX34" s="24" t="n">
        <v>0.0</v>
      </c>
      <c r="BY34" s="24" t="n">
        <v>0.0</v>
      </c>
      <c r="BZ34" s="24" t="n">
        <v>0.0</v>
      </c>
      <c r="CA34" s="24" t="n">
        <v>85005.79</v>
      </c>
      <c r="CB34" s="24" t="n">
        <v>0.0</v>
      </c>
      <c r="CC34" s="24" t="n">
        <v>0.0</v>
      </c>
      <c r="CD34" s="24" t="n">
        <v>0.0</v>
      </c>
      <c r="CE34" s="24" t="n">
        <v>0.0</v>
      </c>
      <c r="CF34" s="24" t="n">
        <v>0.0</v>
      </c>
      <c r="CG34" s="24" t="n">
        <v>0.0</v>
      </c>
      <c r="CH34" s="24" t="n">
        <v>85005.79</v>
      </c>
      <c r="CI34" s="24" t="n">
        <v>0.0</v>
      </c>
      <c r="CJ34" s="24" t="n">
        <v>0.0</v>
      </c>
      <c r="CK34" s="24" t="n">
        <v>0.0</v>
      </c>
      <c r="CL34" s="24" t="n">
        <v>0.0</v>
      </c>
      <c r="CM34" s="24" t="n">
        <v>0.0</v>
      </c>
      <c r="CN34" s="24" t="n">
        <v>0.0</v>
      </c>
      <c r="CO34" s="24" t="n">
        <v>0.0</v>
      </c>
      <c r="CP34" s="24" t="n">
        <v>0.0</v>
      </c>
      <c r="CQ34" s="24" t="n">
        <v>0.0</v>
      </c>
      <c r="CR34" s="24" t="n">
        <v>0.0</v>
      </c>
      <c r="CS34" s="24" t="n">
        <v>0.0</v>
      </c>
      <c r="CT34" s="24" t="n">
        <v>0.0</v>
      </c>
      <c r="CU34" s="24" t="n">
        <v>0.0</v>
      </c>
      <c r="CV34" s="24" t="n">
        <v>0.0</v>
      </c>
      <c r="CW34" s="24" t="n">
        <v>0.0</v>
      </c>
      <c r="CX34" s="24" t="n">
        <v>0.0</v>
      </c>
      <c r="CY34" s="24" t="n">
        <v>0.0</v>
      </c>
      <c r="CZ34" s="24" t="n">
        <v>0.0</v>
      </c>
      <c r="DA34" s="24" t="n">
        <v>0.0</v>
      </c>
      <c r="DB34" s="24" t="n">
        <v>0.0</v>
      </c>
      <c r="DC34" s="24" t="n">
        <v>0.0</v>
      </c>
      <c r="DD34" s="24" t="n">
        <v>0.0</v>
      </c>
      <c r="DE34" s="24" t="n">
        <v>0.0</v>
      </c>
      <c r="DF34" s="24" t="n">
        <v>0.0</v>
      </c>
      <c r="DG34" s="24" t="n">
        <v>0.0</v>
      </c>
      <c r="DH34" s="24" t="n">
        <v>0.0</v>
      </c>
      <c r="DI34" s="24" t="n">
        <v>0.0</v>
      </c>
      <c r="DJ34" s="26" t="n">
        <v>0.0</v>
      </c>
    </row>
    <row r="35" customHeight="true" ht="15.0">
      <c r="A35" s="172" t="inlineStr">
        <is>
          <t>2240201</t>
        </is>
      </c>
      <c r="B35" s="174"/>
      <c r="C35" s="174"/>
      <c r="D35" s="30" t="inlineStr">
        <is>
          <t>行政运行</t>
        </is>
      </c>
      <c r="E35" s="24" t="n">
        <v>21871.99</v>
      </c>
      <c r="F35" s="24" t="n">
        <v>0.0</v>
      </c>
      <c r="G35" s="24" t="n">
        <v>0.0</v>
      </c>
      <c r="H35" s="24" t="n">
        <v>0.0</v>
      </c>
      <c r="I35" s="24" t="n">
        <v>0.0</v>
      </c>
      <c r="J35" s="24" t="n">
        <v>0.0</v>
      </c>
      <c r="K35" s="24" t="n">
        <v>0.0</v>
      </c>
      <c r="L35" s="24" t="n">
        <v>0.0</v>
      </c>
      <c r="M35" s="24" t="n">
        <v>0.0</v>
      </c>
      <c r="N35" s="24" t="n">
        <v>0.0</v>
      </c>
      <c r="O35" s="24" t="n">
        <v>0.0</v>
      </c>
      <c r="P35" s="24" t="n">
        <v>0.0</v>
      </c>
      <c r="Q35" s="24" t="n">
        <v>0.0</v>
      </c>
      <c r="R35" s="24" t="n">
        <v>0.0</v>
      </c>
      <c r="S35" s="24" t="n">
        <v>0.0</v>
      </c>
      <c r="T35" s="24" t="n">
        <v>21871.99</v>
      </c>
      <c r="U35" s="24" t="n">
        <v>4998.0</v>
      </c>
      <c r="V35" s="24" t="n">
        <v>0.0</v>
      </c>
      <c r="W35" s="24" t="n">
        <v>0.0</v>
      </c>
      <c r="X35" s="24" t="n">
        <v>0.0</v>
      </c>
      <c r="Y35" s="24" t="n">
        <v>0.0</v>
      </c>
      <c r="Z35" s="24" t="n">
        <v>0.0</v>
      </c>
      <c r="AA35" s="24" t="n">
        <v>0.0</v>
      </c>
      <c r="AB35" s="24" t="n">
        <v>0.0</v>
      </c>
      <c r="AC35" s="24" t="n">
        <v>0.0</v>
      </c>
      <c r="AD35" s="24" t="n">
        <v>16873.99</v>
      </c>
      <c r="AE35" s="24" t="n">
        <v>0.0</v>
      </c>
      <c r="AF35" s="24" t="n">
        <v>0.0</v>
      </c>
      <c r="AG35" s="24" t="n">
        <v>0.0</v>
      </c>
      <c r="AH35" s="24" t="n">
        <v>0.0</v>
      </c>
      <c r="AI35" s="24" t="n">
        <v>0.0</v>
      </c>
      <c r="AJ35" s="24" t="n">
        <v>0.0</v>
      </c>
      <c r="AK35" s="24" t="n">
        <v>0.0</v>
      </c>
      <c r="AL35" s="24" t="n">
        <v>0.0</v>
      </c>
      <c r="AM35" s="24" t="n">
        <v>0.0</v>
      </c>
      <c r="AN35" s="24" t="n">
        <v>0.0</v>
      </c>
      <c r="AO35" s="24" t="n">
        <v>0.0</v>
      </c>
      <c r="AP35" s="24" t="n">
        <v>0.0</v>
      </c>
      <c r="AQ35" s="24" t="n">
        <v>0.0</v>
      </c>
      <c r="AR35" s="24" t="n">
        <v>0.0</v>
      </c>
      <c r="AS35" s="24" t="n">
        <v>0.0</v>
      </c>
      <c r="AT35" s="24" t="n">
        <v>0.0</v>
      </c>
      <c r="AU35" s="24" t="n">
        <v>0.0</v>
      </c>
      <c r="AV35" s="24" t="n">
        <v>0.0</v>
      </c>
      <c r="AW35" s="24" t="n">
        <v>0.0</v>
      </c>
      <c r="AX35" s="24" t="n">
        <v>0.0</v>
      </c>
      <c r="AY35" s="24" t="n">
        <v>0.0</v>
      </c>
      <c r="AZ35" s="24" t="n">
        <v>0.0</v>
      </c>
      <c r="BA35" s="24" t="n">
        <v>0.0</v>
      </c>
      <c r="BB35" s="24" t="n">
        <v>0.0</v>
      </c>
      <c r="BC35" s="24" t="n">
        <v>0.0</v>
      </c>
      <c r="BD35" s="24" t="n">
        <v>0.0</v>
      </c>
      <c r="BE35" s="24" t="n">
        <v>0.0</v>
      </c>
      <c r="BF35" s="24" t="n">
        <v>0.0</v>
      </c>
      <c r="BG35" s="24" t="n">
        <v>0.0</v>
      </c>
      <c r="BH35" s="24" t="n">
        <v>0.0</v>
      </c>
      <c r="BI35" s="24" t="n">
        <v>0.0</v>
      </c>
      <c r="BJ35" s="24" t="n">
        <v>0.0</v>
      </c>
      <c r="BK35" s="24" t="n">
        <v>0.0</v>
      </c>
      <c r="BL35" s="24" t="n">
        <v>0.0</v>
      </c>
      <c r="BM35" s="24" t="n">
        <v>0.0</v>
      </c>
      <c r="BN35" s="24" t="n">
        <v>0.0</v>
      </c>
      <c r="BO35" s="24" t="n">
        <v>0.0</v>
      </c>
      <c r="BP35" s="24" t="n">
        <v>0.0</v>
      </c>
      <c r="BQ35" s="24" t="n">
        <v>0.0</v>
      </c>
      <c r="BR35" s="24" t="n">
        <v>0.0</v>
      </c>
      <c r="BS35" s="24" t="n">
        <v>0.0</v>
      </c>
      <c r="BT35" s="24" t="n">
        <v>0.0</v>
      </c>
      <c r="BU35" s="24" t="n">
        <v>0.0</v>
      </c>
      <c r="BV35" s="24" t="n">
        <v>0.0</v>
      </c>
      <c r="BW35" s="24" t="n">
        <v>0.0</v>
      </c>
      <c r="BX35" s="24" t="n">
        <v>0.0</v>
      </c>
      <c r="BY35" s="24" t="n">
        <v>0.0</v>
      </c>
      <c r="BZ35" s="24" t="n">
        <v>0.0</v>
      </c>
      <c r="CA35" s="24" t="n">
        <v>0.0</v>
      </c>
      <c r="CB35" s="24" t="n">
        <v>0.0</v>
      </c>
      <c r="CC35" s="24" t="n">
        <v>0.0</v>
      </c>
      <c r="CD35" s="24" t="n">
        <v>0.0</v>
      </c>
      <c r="CE35" s="24" t="n">
        <v>0.0</v>
      </c>
      <c r="CF35" s="24" t="n">
        <v>0.0</v>
      </c>
      <c r="CG35" s="24" t="n">
        <v>0.0</v>
      </c>
      <c r="CH35" s="24" t="n">
        <v>0.0</v>
      </c>
      <c r="CI35" s="24" t="n">
        <v>0.0</v>
      </c>
      <c r="CJ35" s="24" t="n">
        <v>0.0</v>
      </c>
      <c r="CK35" s="24" t="n">
        <v>0.0</v>
      </c>
      <c r="CL35" s="24" t="n">
        <v>0.0</v>
      </c>
      <c r="CM35" s="24" t="n">
        <v>0.0</v>
      </c>
      <c r="CN35" s="24" t="n">
        <v>0.0</v>
      </c>
      <c r="CO35" s="24" t="n">
        <v>0.0</v>
      </c>
      <c r="CP35" s="24" t="n">
        <v>0.0</v>
      </c>
      <c r="CQ35" s="24" t="n">
        <v>0.0</v>
      </c>
      <c r="CR35" s="24" t="n">
        <v>0.0</v>
      </c>
      <c r="CS35" s="24" t="n">
        <v>0.0</v>
      </c>
      <c r="CT35" s="24" t="n">
        <v>0.0</v>
      </c>
      <c r="CU35" s="24" t="n">
        <v>0.0</v>
      </c>
      <c r="CV35" s="24" t="n">
        <v>0.0</v>
      </c>
      <c r="CW35" s="24" t="n">
        <v>0.0</v>
      </c>
      <c r="CX35" s="24" t="n">
        <v>0.0</v>
      </c>
      <c r="CY35" s="24" t="n">
        <v>0.0</v>
      </c>
      <c r="CZ35" s="24" t="n">
        <v>0.0</v>
      </c>
      <c r="DA35" s="24" t="n">
        <v>0.0</v>
      </c>
      <c r="DB35" s="24" t="n">
        <v>0.0</v>
      </c>
      <c r="DC35" s="24" t="n">
        <v>0.0</v>
      </c>
      <c r="DD35" s="24" t="n">
        <v>0.0</v>
      </c>
      <c r="DE35" s="24" t="n">
        <v>0.0</v>
      </c>
      <c r="DF35" s="24" t="n">
        <v>0.0</v>
      </c>
      <c r="DG35" s="24" t="n">
        <v>0.0</v>
      </c>
      <c r="DH35" s="24" t="n">
        <v>0.0</v>
      </c>
      <c r="DI35" s="24" t="n">
        <v>0.0</v>
      </c>
      <c r="DJ35" s="26" t="n">
        <v>0.0</v>
      </c>
    </row>
    <row r="36" customHeight="true" ht="15.0">
      <c r="A36" s="172" t="inlineStr">
        <is>
          <t>2299999</t>
        </is>
      </c>
      <c r="B36" s="174"/>
      <c r="C36" s="174"/>
      <c r="D36" s="30" t="inlineStr">
        <is>
          <t>其他支出</t>
        </is>
      </c>
      <c r="E36" s="24" t="n">
        <f>'Z08 一般公共预算财政拨款支出决算明细表'!F36 + 'Z08 一般公共预算财政拨款支出决算明细表'!T36 + 'Z08 一般公共预算财政拨款支出决算明细表'!AV36 + 'Z08 一般公共预算财政拨款支出决算明细表'!BI36 + 'Z08 一般公共预算财政拨款支出决算明细表'!BN36 + 'Z08 一般公共预算财政拨款支出决算明细表'!CA36 + 'Z08 一般公共预算财政拨款支出决算明细表'!CR36 + 'Z08 一般公共预算财政拨款支出决算明细表'!CU36 + 'Z08 一般公共预算财政拨款支出决算明细表'!DA36 + 'Z08 一般公共预算财政拨款支出决算明细表'!DE36</f>
        <v>2729116.18</v>
      </c>
      <c r="F36" s="24" t="n">
        <f>'Z08 一般公共预算财政拨款支出决算明细表'!F36</f>
        <v>7482.88</v>
      </c>
      <c r="G36" s="24" t="n">
        <f>'Z08 一般公共预算财政拨款支出决算明细表'!G36</f>
        <v>0.0</v>
      </c>
      <c r="H36" s="24" t="n">
        <f>'Z08 一般公共预算财政拨款支出决算明细表'!H36</f>
        <v>0.0</v>
      </c>
      <c r="I36" s="24" t="n">
        <f>'Z08 一般公共预算财政拨款支出决算明细表'!I36</f>
        <v>0.0</v>
      </c>
      <c r="J36" s="24" t="n">
        <f>'Z08 一般公共预算财政拨款支出决算明细表'!J36</f>
        <v>7482.88</v>
      </c>
      <c r="K36" s="24" t="n">
        <f>'Z08 一般公共预算财政拨款支出决算明细表'!K36</f>
        <v>0.0</v>
      </c>
      <c r="L36" s="24" t="n">
        <f>'Z08 一般公共预算财政拨款支出决算明细表'!L36</f>
        <v>0.0</v>
      </c>
      <c r="M36" s="24" t="n">
        <f>'Z08 一般公共预算财政拨款支出决算明细表'!M36</f>
        <v>0.0</v>
      </c>
      <c r="N36" s="24" t="n">
        <f>'Z08 一般公共预算财政拨款支出决算明细表'!N36</f>
        <v>0.0</v>
      </c>
      <c r="O36" s="24" t="n">
        <f>'Z08 一般公共预算财政拨款支出决算明细表'!O36</f>
        <v>0.0</v>
      </c>
      <c r="P36" s="24" t="n">
        <f>'Z08 一般公共预算财政拨款支出决算明细表'!P36</f>
        <v>0.0</v>
      </c>
      <c r="Q36" s="24" t="n">
        <f>'Z08 一般公共预算财政拨款支出决算明细表'!Q36</f>
        <v>0.0</v>
      </c>
      <c r="R36" s="24" t="n">
        <f>'Z08 一般公共预算财政拨款支出决算明细表'!R36</f>
        <v>0.0</v>
      </c>
      <c r="S36" s="24" t="n">
        <f>'Z08 一般公共预算财政拨款支出决算明细表'!S36</f>
        <v>0.0</v>
      </c>
      <c r="T36" s="24" t="n">
        <f>'Z08 一般公共预算财政拨款支出决算明细表'!T36</f>
        <v>1738518.4</v>
      </c>
      <c r="U36" s="24" t="n">
        <f>'Z08 一般公共预算财政拨款支出决算明细表'!U36</f>
        <v>15883.72</v>
      </c>
      <c r="V36" s="24" t="n">
        <f>'Z08 一般公共预算财政拨款支出决算明细表'!V36</f>
        <v>51530.0</v>
      </c>
      <c r="W36" s="24" t="n">
        <f>'Z08 一般公共预算财政拨款支出决算明细表'!W36</f>
        <v>0.0</v>
      </c>
      <c r="X36" s="24" t="n">
        <f>'Z08 一般公共预算财政拨款支出决算明细表'!X36</f>
        <v>0.0</v>
      </c>
      <c r="Y36" s="24" t="n">
        <f>'Z08 一般公共预算财政拨款支出决算明细表'!Y36</f>
        <v>0.0</v>
      </c>
      <c r="Z36" s="24" t="n">
        <f>'Z08 一般公共预算财政拨款支出决算明细表'!Z36</f>
        <v>0.0</v>
      </c>
      <c r="AA36" s="24" t="n">
        <f>'Z08 一般公共预算财政拨款支出决算明细表'!AA36</f>
        <v>0.0</v>
      </c>
      <c r="AB36" s="24" t="n">
        <f>'Z08 一般公共预算财政拨款支出决算明细表'!AB36</f>
        <v>0.0</v>
      </c>
      <c r="AC36" s="24" t="n">
        <f>'Z08 一般公共预算财政拨款支出决算明细表'!AC36</f>
        <v>0.0</v>
      </c>
      <c r="AD36" s="24" t="n">
        <f>'Z08 一般公共预算财政拨款支出决算明细表'!AD36</f>
        <v>15533.5</v>
      </c>
      <c r="AE36" s="24" t="n">
        <f>'Z08 一般公共预算财政拨款支出决算明细表'!AE36</f>
        <v>0.0</v>
      </c>
      <c r="AF36" s="24" t="n">
        <f>'Z08 一般公共预算财政拨款支出决算明细表'!AF36</f>
        <v>0.0</v>
      </c>
      <c r="AG36" s="24" t="n">
        <f>'Z08 一般公共预算财政拨款支出决算明细表'!AG36</f>
        <v>59905.0</v>
      </c>
      <c r="AH36" s="24" t="n">
        <f>'Z08 一般公共预算财政拨款支出决算明细表'!AH36</f>
        <v>0.0</v>
      </c>
      <c r="AI36" s="24" t="n">
        <f>'Z08 一般公共预算财政拨款支出决算明细表'!AI36</f>
        <v>15000.0</v>
      </c>
      <c r="AJ36" s="24" t="n">
        <f>'Z08 一般公共预算财政拨款支出决算明细表'!AJ36</f>
        <v>0.0</v>
      </c>
      <c r="AK36" s="24" t="n">
        <f>'Z08 一般公共预算财政拨款支出决算明细表'!AK36</f>
        <v>588810.0</v>
      </c>
      <c r="AL36" s="24" t="n">
        <f>'Z08 一般公共预算财政拨款支出决算明细表'!AL36</f>
        <v>0.0</v>
      </c>
      <c r="AM36" s="24" t="n">
        <f>'Z08 一般公共预算财政拨款支出决算明细表'!AM36</f>
        <v>0.0</v>
      </c>
      <c r="AN36" s="24" t="n">
        <f>'Z08 一般公共预算财政拨款支出决算明细表'!AN36</f>
        <v>0.0</v>
      </c>
      <c r="AO36" s="24" t="n">
        <f>'Z08 一般公共预算财政拨款支出决算明细表'!AO36</f>
        <v>335884.42</v>
      </c>
      <c r="AP36" s="24" t="n">
        <f>'Z08 一般公共预算财政拨款支出决算明细表'!AP36</f>
        <v>0.0</v>
      </c>
      <c r="AQ36" s="24" t="n">
        <f>'Z08 一般公共预算财政拨款支出决算明细表'!AQ36</f>
        <v>0.0</v>
      </c>
      <c r="AR36" s="24" t="n">
        <f>'Z08 一般公共预算财政拨款支出决算明细表'!AR36</f>
        <v>0.0</v>
      </c>
      <c r="AS36" s="24" t="n">
        <f>'Z08 一般公共预算财政拨款支出决算明细表'!AS36</f>
        <v>0.0</v>
      </c>
      <c r="AT36" s="24" t="n">
        <f>'Z08 一般公共预算财政拨款支出决算明细表'!AT36</f>
        <v>0.0</v>
      </c>
      <c r="AU36" s="24" t="n">
        <f>'Z08 一般公共预算财政拨款支出决算明细表'!AU36</f>
        <v>655971.76</v>
      </c>
      <c r="AV36" s="24" t="n">
        <f>('Z08 一般公共预算财政拨款支出决算明细表'!AW36+'Z08 一般公共预算财政拨款支出决算明细表'!AX36+'Z08 一般公共预算财政拨款支出决算明细表'!AY36+'Z08 一般公共预算财政拨款支出决算明细表'!AZ36+'Z08 一般公共预算财政拨款支出决算明细表'!BA36+'Z08 一般公共预算财政拨款支出决算明细表'!BB36+'Z08 一般公共预算财政拨款支出决算明细表'!BC36+'Z08 一般公共预算财政拨款支出决算明细表'!BD36+'Z08 一般公共预算财政拨款支出决算明细表'!BE36+'Z08 一般公共预算财政拨款支出决算明细表'!BF36+'Z08 一般公共预算财政拨款支出决算明细表'!BG36+'Z08 一般公共预算财政拨款支出决算明细表'!BH36)</f>
        <v>33500.0</v>
      </c>
      <c r="AW36" s="24" t="n">
        <f>'Z08 一般公共预算财政拨款支出决算明细表'!AW36</f>
        <v>0.0</v>
      </c>
      <c r="AX36" s="24" t="n">
        <f>'Z08 一般公共预算财政拨款支出决算明细表'!AX36</f>
        <v>0.0</v>
      </c>
      <c r="AY36" s="24" t="n">
        <f>'Z08 一般公共预算财政拨款支出决算明细表'!AY36</f>
        <v>0.0</v>
      </c>
      <c r="AZ36" s="24" t="n">
        <f>'Z08 一般公共预算财政拨款支出决算明细表'!AZ36</f>
        <v>0.0</v>
      </c>
      <c r="BA36" s="24" t="n">
        <f>'Z08 一般公共预算财政拨款支出决算明细表'!BA36</f>
        <v>0.0</v>
      </c>
      <c r="BB36" s="24" t="n">
        <f>'Z08 一般公共预算财政拨款支出决算明细表'!BB36</f>
        <v>0.0</v>
      </c>
      <c r="BC36" s="24" t="n">
        <f>'Z08 一般公共预算财政拨款支出决算明细表'!BC36</f>
        <v>0.0</v>
      </c>
      <c r="BD36" s="24" t="n">
        <f>'Z08 一般公共预算财政拨款支出决算明细表'!BD36</f>
        <v>0.0</v>
      </c>
      <c r="BE36" s="24" t="n">
        <f>'Z08 一般公共预算财政拨款支出决算明细表'!BE36</f>
        <v>0.0</v>
      </c>
      <c r="BF36" s="24" t="n">
        <f>'Z08 一般公共预算财政拨款支出决算明细表'!BF36</f>
        <v>33500.0</v>
      </c>
      <c r="BG36" s="24" t="n">
        <f>'Z08 一般公共预算财政拨款支出决算明细表'!BG36</f>
        <v>0.0</v>
      </c>
      <c r="BH36" s="24" t="n">
        <f>'Z08 一般公共预算财政拨款支出决算明细表'!BH36</f>
        <v>0.0</v>
      </c>
      <c r="BI36" s="24" t="n">
        <f>('Z08 一般公共预算财政拨款支出决算明细表'!BJ36+'Z08 一般公共预算财政拨款支出决算明细表'!BK36+'Z08 一般公共预算财政拨款支出决算明细表'!BL36+'Z08 一般公共预算财政拨款支出决算明细表'!BM36)</f>
        <v>0.0</v>
      </c>
      <c r="BJ36" s="24" t="n">
        <f>'Z08 一般公共预算财政拨款支出决算明细表'!BJ36</f>
        <v>0.0</v>
      </c>
      <c r="BK36" s="24" t="n">
        <f>'Z08 一般公共预算财政拨款支出决算明细表'!BK36</f>
        <v>0.0</v>
      </c>
      <c r="BL36" s="24" t="n">
        <f>'Z08 一般公共预算财政拨款支出决算明细表'!BL36</f>
        <v>0.0</v>
      </c>
      <c r="BM36" s="24" t="n">
        <f>'Z08 一般公共预算财政拨款支出决算明细表'!BM36</f>
        <v>0.0</v>
      </c>
      <c r="BN36" s="24" t="n">
        <f>'Z08 一般公共预算财政拨款支出决算明细表'!BN36</f>
        <v>0.0</v>
      </c>
      <c r="BO36" s="24" t="n">
        <f>'Z08 一般公共预算财政拨款支出决算明细表'!BO36</f>
        <v>0.0</v>
      </c>
      <c r="BP36" s="24" t="n">
        <f>'Z08 一般公共预算财政拨款支出决算明细表'!BP36</f>
        <v>0.0</v>
      </c>
      <c r="BQ36" s="24" t="n">
        <f>'Z08 一般公共预算财政拨款支出决算明细表'!BQ36</f>
        <v>0.0</v>
      </c>
      <c r="BR36" s="24" t="n">
        <f>'Z08 一般公共预算财政拨款支出决算明细表'!BR36</f>
        <v>0.0</v>
      </c>
      <c r="BS36" s="24" t="n">
        <f>'Z08 一般公共预算财政拨款支出决算明细表'!BS36</f>
        <v>0.0</v>
      </c>
      <c r="BT36" s="24" t="n">
        <f>'Z08 一般公共预算财政拨款支出决算明细表'!BT36</f>
        <v>0.0</v>
      </c>
      <c r="BU36" s="24" t="n">
        <f>'Z08 一般公共预算财政拨款支出决算明细表'!BU36</f>
        <v>0.0</v>
      </c>
      <c r="BV36" s="24" t="n">
        <f>'Z08 一般公共预算财政拨款支出决算明细表'!BV36</f>
        <v>0.0</v>
      </c>
      <c r="BW36" s="24" t="n">
        <f>'Z08 一般公共预算财政拨款支出决算明细表'!BW36</f>
        <v>0.0</v>
      </c>
      <c r="BX36" s="24" t="n">
        <f>'Z08 一般公共预算财政拨款支出决算明细表'!BX36</f>
        <v>0.0</v>
      </c>
      <c r="BY36" s="24" t="n">
        <f>'Z08 一般公共预算财政拨款支出决算明细表'!BY36</f>
        <v>0.0</v>
      </c>
      <c r="BZ36" s="24" t="n">
        <f>'Z08 一般公共预算财政拨款支出决算明细表'!BZ36</f>
        <v>0.0</v>
      </c>
      <c r="CA36" s="24" t="n">
        <f>'Z08 一般公共预算财政拨款支出决算明细表'!CA36</f>
        <v>774614.9</v>
      </c>
      <c r="CB36" s="24" t="n">
        <f>'Z08 一般公共预算财政拨款支出决算明细表'!CB36</f>
        <v>0.0</v>
      </c>
      <c r="CC36" s="24" t="n">
        <f>'Z08 一般公共预算财政拨款支出决算明细表'!CC36</f>
        <v>0.0</v>
      </c>
      <c r="CD36" s="24" t="n">
        <f>'Z08 一般公共预算财政拨款支出决算明细表'!CD36</f>
        <v>0.0</v>
      </c>
      <c r="CE36" s="24" t="n">
        <f>'Z08 一般公共预算财政拨款支出决算明细表'!CE36</f>
        <v>774614.9</v>
      </c>
      <c r="CF36" s="24" t="n">
        <f>'Z08 一般公共预算财政拨款支出决算明细表'!CF36</f>
        <v>0.0</v>
      </c>
      <c r="CG36" s="24" t="n">
        <f>'Z08 一般公共预算财政拨款支出决算明细表'!CG36</f>
        <v>0.0</v>
      </c>
      <c r="CH36" s="24" t="n">
        <f>'Z08 一般公共预算财政拨款支出决算明细表'!CH36</f>
        <v>0.0</v>
      </c>
      <c r="CI36" s="24" t="n">
        <f>'Z08 一般公共预算财政拨款支出决算明细表'!CI36</f>
        <v>0.0</v>
      </c>
      <c r="CJ36" s="24" t="n">
        <f>'Z08 一般公共预算财政拨款支出决算明细表'!CJ36</f>
        <v>0.0</v>
      </c>
      <c r="CK36" s="24" t="n">
        <f>'Z08 一般公共预算财政拨款支出决算明细表'!CK36</f>
        <v>0.0</v>
      </c>
      <c r="CL36" s="24" t="n">
        <f>'Z08 一般公共预算财政拨款支出决算明细表'!CL36</f>
        <v>0.0</v>
      </c>
      <c r="CM36" s="24" t="n">
        <f>'Z08 一般公共预算财政拨款支出决算明细表'!CM36</f>
        <v>0.0</v>
      </c>
      <c r="CN36" s="24" t="n">
        <f>'Z08 一般公共预算财政拨款支出决算明细表'!CN36</f>
        <v>0.0</v>
      </c>
      <c r="CO36" s="24" t="n">
        <f>'Z08 一般公共预算财政拨款支出决算明细表'!CO36</f>
        <v>0.0</v>
      </c>
      <c r="CP36" s="24" t="n">
        <f>'Z08 一般公共预算财政拨款支出决算明细表'!CP36</f>
        <v>0.0</v>
      </c>
      <c r="CQ36" s="24" t="n">
        <f>'Z08 一般公共预算财政拨款支出决算明细表'!CQ36</f>
        <v>0.0</v>
      </c>
      <c r="CR36" s="24" t="n">
        <f>'Z08 一般公共预算财政拨款支出决算明细表'!CS36 + 'Z08 一般公共预算财政拨款支出决算明细表'!CT36</f>
        <v>0.0</v>
      </c>
      <c r="CS36" s="24" t="n">
        <f>'Z08 一般公共预算财政拨款支出决算明细表'!CS36</f>
        <v>0.0</v>
      </c>
      <c r="CT36" s="24" t="n">
        <f>'Z08 一般公共预算财政拨款支出决算明细表'!CT36</f>
        <v>0.0</v>
      </c>
      <c r="CU36" s="24" t="n">
        <f>'Z08 一般公共预算财政拨款支出决算明细表'!CU36</f>
        <v>175000.0</v>
      </c>
      <c r="CV36" s="24" t="n">
        <f>'Z08 一般公共预算财政拨款支出决算明细表'!CV36</f>
        <v>0.0</v>
      </c>
      <c r="CW36" s="24" t="n">
        <f>'Z08 一般公共预算财政拨款支出决算明细表'!CW36</f>
        <v>0.0</v>
      </c>
      <c r="CX36" s="24" t="n">
        <f>'Z08 一般公共预算财政拨款支出决算明细表'!CX36</f>
        <v>175000.0</v>
      </c>
      <c r="CY36" s="24" t="n">
        <f>'Z08 一般公共预算财政拨款支出决算明细表'!CY36</f>
        <v>0.0</v>
      </c>
      <c r="CZ36" s="24" t="n">
        <f>'Z08 一般公共预算财政拨款支出决算明细表'!CZ36</f>
        <v>0.0</v>
      </c>
      <c r="DA36" s="24" t="n">
        <f>('Z08 一般公共预算财政拨款支出决算明细表'!DB36+'Z08 一般公共预算财政拨款支出决算明细表'!DC36+'Z08 一般公共预算财政拨款支出决算明细表'!DD36)</f>
        <v>0.0</v>
      </c>
      <c r="DB36" s="24" t="n">
        <f>'Z08 一般公共预算财政拨款支出决算明细表'!DB36</f>
        <v>0.0</v>
      </c>
      <c r="DC36" s="24" t="n">
        <f>'Z08 一般公共预算财政拨款支出决算明细表'!DC36</f>
        <v>0.0</v>
      </c>
      <c r="DD36" s="24" t="n">
        <f>'Z08 一般公共预算财政拨款支出决算明细表'!DD36</f>
        <v>0.0</v>
      </c>
      <c r="DE36" s="24" t="n">
        <f>'Z08 一般公共预算财政拨款支出决算明细表'!DE36</f>
        <v>0.0</v>
      </c>
      <c r="DF36" s="24" t="n">
        <f>'Z08 一般公共预算财政拨款支出决算明细表'!DF36</f>
        <v>0.0</v>
      </c>
      <c r="DG36" s="24" t="n">
        <f>'Z08 一般公共预算财政拨款支出决算明细表'!DG36</f>
        <v>0.0</v>
      </c>
      <c r="DH36" s="24" t="n">
        <f>'Z08 一般公共预算财政拨款支出决算明细表'!DH36</f>
        <v>0.0</v>
      </c>
      <c r="DI36" s="24" t="n">
        <f>'Z08 一般公共预算财政拨款支出决算明细表'!DI36</f>
        <v>0.0</v>
      </c>
      <c r="DJ36" s="26" t="n">
        <f>'Z08 一般公共预算财政拨款支出决算明细表'!DJ36</f>
        <v>0.0</v>
      </c>
    </row>
    <row r="37" customHeight="true" ht="15.0">
      <c r="A37" s="194" t="inlineStr">
        <is>
          <t>注：本表为自动生成表。</t>
        </is>
      </c>
      <c r="B37" s="68"/>
      <c r="C37" s="68"/>
      <c r="D37" s="68"/>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row>
  </sheetData>
  <mergeCells count="15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7:D3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4153756.0</v>
      </c>
      <c r="F6" s="24" t="n">
        <f>SUM('Z08_1 一般公共预算财政拨款基本支出决算明细表'!F7)</f>
        <v>3710812.0</v>
      </c>
      <c r="G6" s="24" t="n">
        <f>SUM('Z08_1 一般公共预算财政拨款基本支出决算明细表'!G7)</f>
        <v>2391291.0</v>
      </c>
      <c r="H6" s="24" t="n">
        <f>SUM('Z08_1 一般公共预算财政拨款基本支出决算明细表'!H7)</f>
        <v>842336.0</v>
      </c>
      <c r="I6" s="24" t="n">
        <f>SUM('Z08_1 一般公共预算财政拨款基本支出决算明细表'!I7)</f>
        <v>0.0</v>
      </c>
      <c r="J6" s="24" t="n">
        <f>SUM('Z08_1 一般公共预算财政拨款基本支出决算明细表'!J7)</f>
        <v>0.0</v>
      </c>
      <c r="K6" s="24" t="n">
        <f>SUM('Z08_1 一般公共预算财政拨款基本支出决算明细表'!K7)</f>
        <v>477185.0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442944.0</v>
      </c>
      <c r="U6" s="24" t="n">
        <f>SUM('Z08_1 一般公共预算财政拨款基本支出决算明细表'!U7)</f>
        <v>129089.96</v>
      </c>
      <c r="V6" s="24" t="n">
        <f>SUM('Z08_1 一般公共预算财政拨款基本支出决算明细表'!V7)</f>
        <v>6105.0</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6900.0</v>
      </c>
      <c r="AB6" s="24" t="n">
        <f>SUM('Z08_1 一般公共预算财政拨款基本支出决算明细表'!AB7)</f>
        <v>0.0</v>
      </c>
      <c r="AC6" s="24" t="n">
        <f>SUM('Z08_1 一般公共预算财政拨款基本支出决算明细表'!AC7)</f>
        <v>0.0</v>
      </c>
      <c r="AD6" s="24" t="n">
        <f>SUM('Z08_1 一般公共预算财政拨款基本支出决算明细表'!AD7)</f>
        <v>128905.67</v>
      </c>
      <c r="AE6" s="24" t="n">
        <f>SUM('Z08_1 一般公共预算财政拨款基本支出决算明细表'!AE7)</f>
        <v>0.0</v>
      </c>
      <c r="AF6" s="24" t="n">
        <f>SUM('Z08_1 一般公共预算财政拨款基本支出决算明细表'!AF7)</f>
        <v>23880.0</v>
      </c>
      <c r="AG6" s="24" t="n">
        <f>SUM('Z08_1 一般公共预算财政拨款基本支出决算明细表'!AG7)</f>
        <v>0.0</v>
      </c>
      <c r="AH6" s="24" t="n">
        <f>SUM('Z08_1 一般公共预算财政拨款基本支出决算明细表'!AH7)</f>
        <v>0.0</v>
      </c>
      <c r="AI6" s="24" t="n">
        <f>SUM('Z08_1 一般公共预算财政拨款基本支出决算明细表'!AI7)</f>
        <v>0.0</v>
      </c>
      <c r="AJ6" s="24" t="n">
        <f>SUM('Z08_1 一般公共预算财政拨款基本支出决算明细表'!AJ7)</f>
        <v>500.0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36009.37</v>
      </c>
      <c r="AO6" s="24" t="n">
        <f>SUM('Z08_1 一般公共预算财政拨款基本支出决算明细表'!AO7)</f>
        <v>2000.0</v>
      </c>
      <c r="AP6" s="24" t="n">
        <f>SUM('Z08_1 一般公共预算财政拨款基本支出决算明细表'!AP7)</f>
        <v>99751.0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9803.0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2012901</t>
        </is>
      </c>
      <c r="B7" s="174"/>
      <c r="C7" s="174"/>
      <c r="D7" s="30" t="inlineStr">
        <is>
          <t>行政运行</t>
        </is>
      </c>
      <c r="E7" s="24" t="n">
        <v>3810563.0</v>
      </c>
      <c r="F7" s="24" t="n">
        <v>3710812.0</v>
      </c>
      <c r="G7" s="24" t="n">
        <v>2391291.0</v>
      </c>
      <c r="H7" s="24" t="n">
        <v>842336.0</v>
      </c>
      <c r="I7" s="24" t="n">
        <v>0.0</v>
      </c>
      <c r="J7" s="24" t="n">
        <v>0.0</v>
      </c>
      <c r="K7" s="24" t="n">
        <v>477185.0</v>
      </c>
      <c r="L7" s="24" t="n">
        <v>0.0</v>
      </c>
      <c r="M7" s="24" t="n">
        <v>0.0</v>
      </c>
      <c r="N7" s="24" t="n">
        <v>0.0</v>
      </c>
      <c r="O7" s="24" t="n">
        <v>0.0</v>
      </c>
      <c r="P7" s="24" t="n">
        <v>0.0</v>
      </c>
      <c r="Q7" s="24" t="n">
        <v>0.0</v>
      </c>
      <c r="R7" s="24" t="n">
        <v>0.0</v>
      </c>
      <c r="S7" s="24" t="n">
        <v>0.0</v>
      </c>
      <c r="T7" s="24" t="n">
        <v>99751.0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99751.0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2100101</t>
        </is>
      </c>
      <c r="B8" s="174"/>
      <c r="C8" s="174"/>
      <c r="D8" s="30" t="inlineStr">
        <is>
          <t>行政运行</t>
        </is>
      </c>
      <c r="E8" s="24" t="n">
        <v>107479.0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107479.0</v>
      </c>
      <c r="U8" s="24" t="n">
        <v>49721.0</v>
      </c>
      <c r="V8" s="24" t="n">
        <v>1125.0</v>
      </c>
      <c r="W8" s="24" t="n">
        <v>0.0</v>
      </c>
      <c r="X8" s="24" t="n">
        <v>0.0</v>
      </c>
      <c r="Y8" s="24" t="n">
        <v>0.0</v>
      </c>
      <c r="Z8" s="24" t="n">
        <v>0.0</v>
      </c>
      <c r="AA8" s="24" t="n">
        <v>5000.0</v>
      </c>
      <c r="AB8" s="24" t="n">
        <v>0.0</v>
      </c>
      <c r="AC8" s="24" t="n">
        <v>0.0</v>
      </c>
      <c r="AD8" s="24" t="n">
        <v>34257.0</v>
      </c>
      <c r="AE8" s="24" t="n">
        <v>0.0</v>
      </c>
      <c r="AF8" s="24" t="n">
        <v>0.0</v>
      </c>
      <c r="AG8" s="24" t="n">
        <v>0.0</v>
      </c>
      <c r="AH8" s="24" t="n">
        <v>0.0</v>
      </c>
      <c r="AI8" s="24" t="n">
        <v>0.0</v>
      </c>
      <c r="AJ8" s="24" t="n">
        <v>500.0</v>
      </c>
      <c r="AK8" s="24" t="n">
        <v>0.0</v>
      </c>
      <c r="AL8" s="24" t="n">
        <v>0.0</v>
      </c>
      <c r="AM8" s="24" t="n">
        <v>0.0</v>
      </c>
      <c r="AN8" s="24" t="n">
        <v>14876.0</v>
      </c>
      <c r="AO8" s="24" t="n">
        <v>2000.0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2130101</t>
        </is>
      </c>
      <c r="B9" s="174"/>
      <c r="C9" s="174"/>
      <c r="D9" s="30" t="inlineStr">
        <is>
          <t>行政运行</t>
        </is>
      </c>
      <c r="E9" s="24" t="n">
        <v>118351.15</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118351.15</v>
      </c>
      <c r="U9" s="24" t="n">
        <v>34429.0</v>
      </c>
      <c r="V9" s="24" t="n">
        <v>4980.0</v>
      </c>
      <c r="W9" s="24" t="n">
        <v>0.0</v>
      </c>
      <c r="X9" s="24" t="n">
        <v>0.0</v>
      </c>
      <c r="Y9" s="24" t="n">
        <v>0.0</v>
      </c>
      <c r="Z9" s="24" t="n">
        <v>0.0</v>
      </c>
      <c r="AA9" s="24" t="n">
        <v>400.0</v>
      </c>
      <c r="AB9" s="24" t="n">
        <v>0.0</v>
      </c>
      <c r="AC9" s="24" t="n">
        <v>0.0</v>
      </c>
      <c r="AD9" s="24" t="n">
        <v>44918.78</v>
      </c>
      <c r="AE9" s="24" t="n">
        <v>0.0</v>
      </c>
      <c r="AF9" s="24" t="n">
        <v>14990.0</v>
      </c>
      <c r="AG9" s="24" t="n">
        <v>0.0</v>
      </c>
      <c r="AH9" s="24" t="n">
        <v>0.0</v>
      </c>
      <c r="AI9" s="24" t="n">
        <v>0.0</v>
      </c>
      <c r="AJ9" s="24" t="n">
        <v>0.0</v>
      </c>
      <c r="AK9" s="24" t="n">
        <v>0.0</v>
      </c>
      <c r="AL9" s="24" t="n">
        <v>0.0</v>
      </c>
      <c r="AM9" s="24" t="n">
        <v>0.0</v>
      </c>
      <c r="AN9" s="24" t="n">
        <v>18633.37</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2240101</t>
        </is>
      </c>
      <c r="B10" s="174"/>
      <c r="C10" s="174"/>
      <c r="D10" s="30" t="inlineStr">
        <is>
          <t>行政运行</t>
        </is>
      </c>
      <c r="E10" s="24" t="n">
        <v>95490.86</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95490.86</v>
      </c>
      <c r="U10" s="24" t="n">
        <v>39941.96</v>
      </c>
      <c r="V10" s="24" t="n">
        <v>0.0</v>
      </c>
      <c r="W10" s="24" t="n">
        <v>0.0</v>
      </c>
      <c r="X10" s="24" t="n">
        <v>0.0</v>
      </c>
      <c r="Y10" s="24" t="n">
        <v>0.0</v>
      </c>
      <c r="Z10" s="24" t="n">
        <v>0.0</v>
      </c>
      <c r="AA10" s="24" t="n">
        <v>1500.0</v>
      </c>
      <c r="AB10" s="24" t="n">
        <v>0.0</v>
      </c>
      <c r="AC10" s="24" t="n">
        <v>0.0</v>
      </c>
      <c r="AD10" s="24" t="n">
        <v>32855.9</v>
      </c>
      <c r="AE10" s="24" t="n">
        <v>0.0</v>
      </c>
      <c r="AF10" s="24" t="n">
        <v>8890.0</v>
      </c>
      <c r="AG10" s="24" t="n">
        <v>0.0</v>
      </c>
      <c r="AH10" s="24" t="n">
        <v>0.0</v>
      </c>
      <c r="AI10" s="24" t="n">
        <v>0.0</v>
      </c>
      <c r="AJ10" s="24" t="n">
        <v>0.0</v>
      </c>
      <c r="AK10" s="24" t="n">
        <v>0.0</v>
      </c>
      <c r="AL10" s="24" t="n">
        <v>0.0</v>
      </c>
      <c r="AM10" s="24" t="n">
        <v>0.0</v>
      </c>
      <c r="AN10" s="24" t="n">
        <v>2500.0</v>
      </c>
      <c r="AO10" s="24" t="n">
        <v>0.0</v>
      </c>
      <c r="AP10" s="24" t="n">
        <v>0.0</v>
      </c>
      <c r="AQ10" s="24" t="n">
        <v>0.0</v>
      </c>
      <c r="AR10" s="24" t="n">
        <v>0.0</v>
      </c>
      <c r="AS10" s="24" t="n">
        <v>0.0</v>
      </c>
      <c r="AT10" s="24" t="n">
        <v>0.0</v>
      </c>
      <c r="AU10" s="24" t="n">
        <v>9803.0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v>0.0</v>
      </c>
      <c r="DF10" s="24" t="n">
        <v>0.0</v>
      </c>
      <c r="DG10" s="24" t="n">
        <v>0.0</v>
      </c>
      <c r="DH10" s="24" t="n">
        <v>0.0</v>
      </c>
      <c r="DI10" s="24" t="n">
        <v>0.0</v>
      </c>
      <c r="DJ10" s="26" t="n">
        <v>0.0</v>
      </c>
    </row>
    <row r="11" customHeight="true" ht="15.0">
      <c r="A11" s="172" t="inlineStr">
        <is>
          <t>2240201</t>
        </is>
      </c>
      <c r="B11" s="174"/>
      <c r="C11" s="174"/>
      <c r="D11" s="30" t="inlineStr">
        <is>
          <t>行政运行</t>
        </is>
      </c>
      <c r="E11" s="24" t="n">
        <f>'Z08_1 一般公共预算财政拨款基本支出决算明细表'!F11 + 'Z08_1 一般公共预算财政拨款基本支出决算明细表'!T11 + 'Z08_1 一般公共预算财政拨款基本支出决算明细表'!AV11 + 'Z08_1 一般公共预算财政拨款基本支出决算明细表'!BI11 + 'Z08_1 一般公共预算财政拨款基本支出决算明细表'!CA11 + 'Z08_1 一般公共预算财政拨款基本支出决算明细表'!CU11 + 'Z08_1 一般公共预算财政拨款基本支出决算明细表'!DE11</f>
        <v>21871.99</v>
      </c>
      <c r="F11" s="24" t="n">
        <f>('Z08_1 一般公共预算财政拨款基本支出决算明细表'!G11+'Z08_1 一般公共预算财政拨款基本支出决算明细表'!H11+'Z08_1 一般公共预算财政拨款基本支出决算明细表'!I11+'Z08_1 一般公共预算财政拨款基本支出决算明细表'!J11+'Z08_1 一般公共预算财政拨款基本支出决算明细表'!K11+'Z08_1 一般公共预算财政拨款基本支出决算明细表'!L11+'Z08_1 一般公共预算财政拨款基本支出决算明细表'!M11+'Z08_1 一般公共预算财政拨款基本支出决算明细表'!N11+'Z08_1 一般公共预算财政拨款基本支出决算明细表'!O11+'Z08_1 一般公共预算财政拨款基本支出决算明细表'!P11+'Z08_1 一般公共预算财政拨款基本支出决算明细表'!Q11+'Z08_1 一般公共预算财政拨款基本支出决算明细表'!R11+'Z08_1 一般公共预算财政拨款基本支出决算明细表'!S11)</f>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f>('Z08_1 一般公共预算财政拨款基本支出决算明细表'!U11+'Z08_1 一般公共预算财政拨款基本支出决算明细表'!V11+'Z08_1 一般公共预算财政拨款基本支出决算明细表'!W11+'Z08_1 一般公共预算财政拨款基本支出决算明细表'!X11+'Z08_1 一般公共预算财政拨款基本支出决算明细表'!Y11+'Z08_1 一般公共预算财政拨款基本支出决算明细表'!Z11+'Z08_1 一般公共预算财政拨款基本支出决算明细表'!AA11+'Z08_1 一般公共预算财政拨款基本支出决算明细表'!AB11+'Z08_1 一般公共预算财政拨款基本支出决算明细表'!AC11+'Z08_1 一般公共预算财政拨款基本支出决算明细表'!AD11+'Z08_1 一般公共预算财政拨款基本支出决算明细表'!AE11+'Z08_1 一般公共预算财政拨款基本支出决算明细表'!AF11+'Z08_1 一般公共预算财政拨款基本支出决算明细表'!AG11+'Z08_1 一般公共预算财政拨款基本支出决算明细表'!AH11+'Z08_1 一般公共预算财政拨款基本支出决算明细表'!AI11+'Z08_1 一般公共预算财政拨款基本支出决算明细表'!AJ11+'Z08_1 一般公共预算财政拨款基本支出决算明细表'!AK11+'Z08_1 一般公共预算财政拨款基本支出决算明细表'!AL11+'Z08_1 一般公共预算财政拨款基本支出决算明细表'!AM11+'Z08_1 一般公共预算财政拨款基本支出决算明细表'!AN11+'Z08_1 一般公共预算财政拨款基本支出决算明细表'!AO11+'Z08_1 一般公共预算财政拨款基本支出决算明细表'!AP11+'Z08_1 一般公共预算财政拨款基本支出决算明细表'!AQ11+'Z08_1 一般公共预算财政拨款基本支出决算明细表'!AR11+'Z08_1 一般公共预算财政拨款基本支出决算明细表'!AS11+'Z08_1 一般公共预算财政拨款基本支出决算明细表'!AT11+'Z08_1 一般公共预算财政拨款基本支出决算明细表'!AU11)</f>
        <v>21871.99</v>
      </c>
      <c r="U11" s="24" t="n">
        <v>4998.0</v>
      </c>
      <c r="V11" s="24" t="n">
        <v>0.0</v>
      </c>
      <c r="W11" s="24" t="n">
        <v>0.0</v>
      </c>
      <c r="X11" s="24" t="n">
        <v>0.0</v>
      </c>
      <c r="Y11" s="24" t="n">
        <v>0.0</v>
      </c>
      <c r="Z11" s="24" t="n">
        <v>0.0</v>
      </c>
      <c r="AA11" s="24" t="n">
        <v>0.0</v>
      </c>
      <c r="AB11" s="24" t="n">
        <v>0.0</v>
      </c>
      <c r="AC11" s="24" t="n">
        <v>0.0</v>
      </c>
      <c r="AD11" s="24" t="n">
        <v>16873.99</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f>('Z08_1 一般公共预算财政拨款基本支出决算明细表'!AW11+'Z08_1 一般公共预算财政拨款基本支出决算明细表'!AX11+'Z08_1 一般公共预算财政拨款基本支出决算明细表'!AY11+'Z08_1 一般公共预算财政拨款基本支出决算明细表'!AZ11+'Z08_1 一般公共预算财政拨款基本支出决算明细表'!BA11+'Z08_1 一般公共预算财政拨款基本支出决算明细表'!BB11+'Z08_1 一般公共预算财政拨款基本支出决算明细表'!BC11+'Z08_1 一般公共预算财政拨款基本支出决算明细表'!BD11+'Z08_1 一般公共预算财政拨款基本支出决算明细表'!BE11+'Z08_1 一般公共预算财政拨款基本支出决算明细表'!BF11+'Z08_1 一般公共预算财政拨款基本支出决算明细表'!BG11+'Z08_1 一般公共预算财政拨款基本支出决算明细表'!BH11)</f>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f>('Z08_1 一般公共预算财政拨款基本支出决算明细表'!BJ11+'Z08_1 一般公共预算财政拨款基本支出决算明细表'!BK11+'Z08_1 一般公共预算财政拨款基本支出决算明细表'!BL11+'Z08_1 一般公共预算财政拨款基本支出决算明细表'!BM11)</f>
        <v>0.0</v>
      </c>
      <c r="BJ11" s="24" t="n">
        <v>0.0</v>
      </c>
      <c r="BK11" s="24" t="n">
        <v>0.0</v>
      </c>
      <c r="BL11" s="24" t="n">
        <v>0.0</v>
      </c>
      <c r="BM11" s="24"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f>('Z08_1 一般公共预算财政拨款基本支出决算明细表'!CB11+'Z08_1 一般公共预算财政拨款基本支出决算明细表'!CC11+'Z08_1 一般公共预算财政拨款基本支出决算明细表'!CD11+'Z08_1 一般公共预算财政拨款基本支出决算明细表'!CE11+'Z08_1 一般公共预算财政拨款基本支出决算明细表'!CF11+'Z08_1 一般公共预算财政拨款基本支出决算明细表'!CG11+'Z08_1 一般公共预算财政拨款基本支出决算明细表'!CH11+'Z08_1 一般公共预算财政拨款基本支出决算明细表'!CI11+'Z08_1 一般公共预算财政拨款基本支出决算明细表'!CJ11+'Z08_1 一般公共预算财政拨款基本支出决算明细表'!CK11+'Z08_1 一般公共预算财政拨款基本支出决算明细表'!CL11+'Z08_1 一般公共预算财政拨款基本支出决算明细表'!CM11+'Z08_1 一般公共预算财政拨款基本支出决算明细表'!CN11+'Z08_1 一般公共预算财政拨款基本支出决算明细表'!CO11+'Z08_1 一般公共预算财政拨款基本支出决算明细表'!CP11+'Z08_1 一般公共预算财政拨款基本支出决算明细表'!CQ11)</f>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8" t="inlineStr">
        <is>
          <t>一</t>
        </is>
      </c>
      <c r="CS11" s="28" t="inlineStr">
        <is>
          <t>一</t>
        </is>
      </c>
      <c r="CT11" s="28" t="inlineStr">
        <is>
          <t>一</t>
        </is>
      </c>
      <c r="CU11" s="24" t="n">
        <f>('Z08_1 一般公共预算财政拨款基本支出决算明细表'!CV11+'Z08_1 一般公共预算财政拨款基本支出决算明细表'!CW11+'Z08_1 一般公共预算财政拨款基本支出决算明细表'!CX11+'Z08_1 一般公共预算财政拨款基本支出决算明细表'!CY11+'Z08_1 一般公共预算财政拨款基本支出决算明细表'!CZ11)</f>
        <v>0.0</v>
      </c>
      <c r="CV11" s="24" t="n">
        <v>0.0</v>
      </c>
      <c r="CW11" s="24" t="n">
        <v>0.0</v>
      </c>
      <c r="CX11" s="24" t="n">
        <v>0.0</v>
      </c>
      <c r="CY11" s="24" t="n">
        <v>0.0</v>
      </c>
      <c r="CZ11" s="24" t="n">
        <v>0.0</v>
      </c>
      <c r="DA11" s="28" t="inlineStr">
        <is>
          <t>一</t>
        </is>
      </c>
      <c r="DB11" s="28" t="inlineStr">
        <is>
          <t>一</t>
        </is>
      </c>
      <c r="DC11" s="28" t="inlineStr">
        <is>
          <t>一</t>
        </is>
      </c>
      <c r="DD11" s="28" t="inlineStr">
        <is>
          <t>一</t>
        </is>
      </c>
      <c r="DE11" s="24" t="n">
        <f>('Z08_1 一般公共预算财政拨款基本支出决算明细表'!DF11+'Z08_1 一般公共预算财政拨款基本支出决算明细表'!DG11+'Z08_1 一般公共预算财政拨款基本支出决算明细表'!DH11+'Z08_1 一般公共预算财政拨款基本支出决算明细表'!DI11+'Z08_1 一般公共预算财政拨款基本支出决算明细表'!DJ11)</f>
        <v>0.0</v>
      </c>
      <c r="DF11" s="24" t="n">
        <v>0.0</v>
      </c>
      <c r="DG11" s="24" t="n">
        <v>0.0</v>
      </c>
      <c r="DH11" s="24" t="n">
        <v>0.0</v>
      </c>
      <c r="DI11" s="24" t="n">
        <v>0.0</v>
      </c>
      <c r="DJ11" s="26"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1.236535767E7</v>
      </c>
      <c r="L6" s="24" t="n">
        <f>SUM('Z08_2 一般公共预算财政拨款项目支出决算明细表'!L7)</f>
        <v>7482.88</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7482.88</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6660665.11</v>
      </c>
      <c r="AA6" s="24" t="n">
        <f>SUM('Z08_2 一般公共预算财政拨款项目支出决算明细表'!AA7)</f>
        <v>125883.72</v>
      </c>
      <c r="AB6" s="24" t="n">
        <f>SUM('Z08_2 一般公共预算财政拨款项目支出决算明细表'!AB7)</f>
        <v>414647.0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6170.0</v>
      </c>
      <c r="AG6" s="24" t="n">
        <f>SUM('Z08_2 一般公共预算财政拨款项目支出决算明细表'!AG7)</f>
        <v>7000.0</v>
      </c>
      <c r="AH6" s="24" t="n">
        <f>SUM('Z08_2 一般公共预算财政拨款项目支出决算明细表'!AH7)</f>
        <v>0.0</v>
      </c>
      <c r="AI6" s="24" t="n">
        <f>SUM('Z08_2 一般公共预算财政拨款项目支出决算明细表'!AI7)</f>
        <v>0.0</v>
      </c>
      <c r="AJ6" s="24" t="n">
        <f>SUM('Z08_2 一般公共预算财政拨款项目支出决算明细表'!AJ7)</f>
        <v>24175.5</v>
      </c>
      <c r="AK6" s="24" t="n">
        <f>SUM('Z08_2 一般公共预算财政拨款项目支出决算明细表'!AK7)</f>
        <v>0.0</v>
      </c>
      <c r="AL6" s="24" t="n">
        <f>SUM('Z08_2 一般公共预算财政拨款项目支出决算明细表'!AL7)</f>
        <v>110000.0</v>
      </c>
      <c r="AM6" s="24" t="n">
        <f>SUM('Z08_2 一般公共预算财政拨款项目支出决算明细表'!AM7)</f>
        <v>271905.0</v>
      </c>
      <c r="AN6" s="24" t="n">
        <f>SUM('Z08_2 一般公共预算财政拨款项目支出决算明细表'!AN7)</f>
        <v>0.0</v>
      </c>
      <c r="AO6" s="24" t="n">
        <f>SUM('Z08_2 一般公共预算财政拨款项目支出决算明细表'!AO7)</f>
        <v>113061.5</v>
      </c>
      <c r="AP6" s="24" t="n">
        <f>SUM('Z08_2 一般公共预算财政拨款项目支出决算明细表'!AP7)</f>
        <v>0.0</v>
      </c>
      <c r="AQ6" s="24" t="n">
        <f>SUM('Z08_2 一般公共预算财政拨款项目支出决算明细表'!AQ7)</f>
        <v>818305.65</v>
      </c>
      <c r="AR6" s="24" t="n">
        <f>SUM('Z08_2 一般公共预算财政拨款项目支出决算明细表'!AR7)</f>
        <v>0.0</v>
      </c>
      <c r="AS6" s="24" t="n">
        <f>SUM('Z08_2 一般公共预算财政拨款项目支出决算明细表'!AS7)</f>
        <v>0.0</v>
      </c>
      <c r="AT6" s="24" t="n">
        <f>SUM('Z08_2 一般公共预算财政拨款项目支出决算明细表'!AT7)</f>
        <v>0.0</v>
      </c>
      <c r="AU6" s="24" t="n">
        <f>SUM('Z08_2 一般公共预算财政拨款项目支出决算明细表'!AU7)</f>
        <v>3605615.98</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4200.0</v>
      </c>
      <c r="AZ6" s="24" t="n">
        <f>SUM('Z08_2 一般公共预算财政拨款项目支出决算明细表'!AZ7)</f>
        <v>0.0</v>
      </c>
      <c r="BA6" s="24" t="n">
        <f>SUM('Z08_2 一般公共预算财政拨款项目支出决算明细表'!BA7)</f>
        <v>1159700.76</v>
      </c>
      <c r="BB6" s="24" t="n">
        <f>SUM('Z08_2 一般公共预算财政拨款项目支出决算明细表'!BB7)</f>
        <v>1537376.42</v>
      </c>
      <c r="BC6" s="24" t="n">
        <f>SUM('Z08_2 一般公共预算财政拨款项目支出决算明细表'!BC7)</f>
        <v>0.0</v>
      </c>
      <c r="BD6" s="24" t="n">
        <f>SUM('Z08_2 一般公共预算财政拨款项目支出决算明细表'!BD7)</f>
        <v>0.0</v>
      </c>
      <c r="BE6" s="24" t="n">
        <f>SUM('Z08_2 一般公共预算财政拨款项目支出决算明细表'!BE7)</f>
        <v>182116.0</v>
      </c>
      <c r="BF6" s="24" t="n">
        <f>SUM('Z08_2 一般公共预算财政拨款项目支出决算明细表'!BF7)</f>
        <v>0.0</v>
      </c>
      <c r="BG6" s="24" t="n">
        <f>SUM('Z08_2 一般公共预算财政拨款项目支出决算明细表'!BG7)</f>
        <v>672382.0</v>
      </c>
      <c r="BH6" s="24" t="n">
        <f>SUM('Z08_2 一般公共预算财政拨款项目支出决算明细表'!BH7)</f>
        <v>360050.0</v>
      </c>
      <c r="BI6" s="24" t="n">
        <f>SUM('Z08_2 一般公共预算财政拨款项目支出决算明细表'!BI7)</f>
        <v>0.0</v>
      </c>
      <c r="BJ6" s="24" t="n">
        <f>SUM('Z08_2 一般公共预算财政拨款项目支出决算明细表'!BJ7)</f>
        <v>14600.0</v>
      </c>
      <c r="BK6" s="24" t="n">
        <f>SUM('Z08_2 一般公共预算财政拨款项目支出决算明细表'!BK7)</f>
        <v>11200.0</v>
      </c>
      <c r="BL6" s="24" t="n">
        <f>SUM('Z08_2 一般公共预算财政拨款项目支出决算明细表'!BL7)</f>
        <v>33500.0</v>
      </c>
      <c r="BM6" s="24" t="n">
        <f>SUM('Z08_2 一般公共预算财政拨款项目支出决算明细表'!BM7)</f>
        <v>45523.42</v>
      </c>
      <c r="BN6" s="24" t="n">
        <f>SUM('Z08_2 一般公共预算财政拨款项目支出决算明细表'!BN7)</f>
        <v>218005.0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867603.85</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867603.85</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1218229.41</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1073223.62</v>
      </c>
      <c r="CL6" s="24" t="n">
        <f>SUM('Z08_2 一般公共预算财政拨款项目支出决算明细表'!CL7)</f>
        <v>50000.0</v>
      </c>
      <c r="CM6" s="24" t="n">
        <f>SUM('Z08_2 一般公共预算财政拨款项目支出决算明细表'!CM7)</f>
        <v>0.0</v>
      </c>
      <c r="CN6" s="24" t="n">
        <f>SUM('Z08_2 一般公共预算财政拨款项目支出决算明细表'!CN7)</f>
        <v>85005.79</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10000.0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2074000.0</v>
      </c>
      <c r="DB6" s="24" t="n">
        <f>SUM('Z08_2 一般公共预算财政拨款项目支出决算明细表'!DB7)</f>
        <v>0.0</v>
      </c>
      <c r="DC6" s="24" t="n">
        <f>SUM('Z08_2 一般公共预算财政拨款项目支出决算明细表'!DC7)</f>
        <v>0.0</v>
      </c>
      <c r="DD6" s="24" t="n">
        <f>SUM('Z08_2 一般公共预算财政拨款项目支出决算明细表'!DD7)</f>
        <v>1964000.0</v>
      </c>
      <c r="DE6" s="24" t="n">
        <f>SUM('Z08_2 一般公共预算财政拨款项目支出决算明细表'!DE7)</f>
        <v>0.0</v>
      </c>
      <c r="DF6" s="24" t="n">
        <f>SUM('Z08_2 一般公共预算财政拨款项目支出决算明细表'!DF7)</f>
        <v>110000.0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2070199</t>
        </is>
      </c>
      <c r="B7" s="174"/>
      <c r="C7" s="174"/>
      <c r="D7" s="172" t="inlineStr">
        <is>
          <t>文化和旅游支出</t>
        </is>
      </c>
      <c r="E7" s="172"/>
      <c r="F7" s="172" t="inlineStr">
        <is>
          <t>特定目标类</t>
        </is>
      </c>
      <c r="G7" s="172"/>
      <c r="H7" s="172"/>
      <c r="I7" s="172" t="inlineStr">
        <is>
          <t>非基建项目</t>
        </is>
      </c>
      <c r="J7" s="172" t="inlineStr">
        <is>
          <t>否</t>
        </is>
      </c>
      <c r="K7" s="24" t="n">
        <v>286170.0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286170.0</v>
      </c>
      <c r="AA7" s="24" t="n">
        <v>0.0</v>
      </c>
      <c r="AB7" s="24" t="n">
        <v>0.0</v>
      </c>
      <c r="AC7" s="24" t="n">
        <v>0.0</v>
      </c>
      <c r="AD7" s="24" t="n">
        <v>0.0</v>
      </c>
      <c r="AE7" s="24" t="n">
        <v>0.0</v>
      </c>
      <c r="AF7" s="24" t="n">
        <v>6170.0</v>
      </c>
      <c r="AG7" s="24" t="n">
        <v>0.0</v>
      </c>
      <c r="AH7" s="24" t="n">
        <v>0.0</v>
      </c>
      <c r="AI7" s="24" t="n">
        <v>0.0</v>
      </c>
      <c r="AJ7" s="24" t="n">
        <v>0.0</v>
      </c>
      <c r="AK7" s="24" t="n">
        <v>0.0</v>
      </c>
      <c r="AL7" s="24" t="n">
        <v>0.0</v>
      </c>
      <c r="AM7" s="24" t="n">
        <v>0.0</v>
      </c>
      <c r="AN7" s="24" t="n">
        <v>0.0</v>
      </c>
      <c r="AO7" s="24" t="n">
        <v>0.0</v>
      </c>
      <c r="AP7" s="24" t="n">
        <v>0.0</v>
      </c>
      <c r="AQ7" s="24" t="n">
        <v>90000.0</v>
      </c>
      <c r="AR7" s="24" t="n">
        <v>0.0</v>
      </c>
      <c r="AS7" s="24" t="n">
        <v>0.0</v>
      </c>
      <c r="AT7" s="24" t="n">
        <v>0.0</v>
      </c>
      <c r="AU7" s="24" t="n">
        <v>190000.0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2080999</t>
        </is>
      </c>
      <c r="B8" s="174"/>
      <c r="C8" s="174"/>
      <c r="D8" s="172" t="inlineStr">
        <is>
          <t>退役安置支出</t>
        </is>
      </c>
      <c r="E8" s="172"/>
      <c r="F8" s="172" t="inlineStr">
        <is>
          <t>特定目标类</t>
        </is>
      </c>
      <c r="G8" s="172"/>
      <c r="H8" s="172"/>
      <c r="I8" s="172" t="inlineStr">
        <is>
          <t>非基建项目</t>
        </is>
      </c>
      <c r="J8" s="172" t="inlineStr">
        <is>
          <t>否</t>
        </is>
      </c>
      <c r="K8" s="24" t="n">
        <v>93418.42</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79741.0</v>
      </c>
      <c r="AA8" s="24" t="n">
        <v>60000.0</v>
      </c>
      <c r="AB8" s="24" t="n">
        <v>19741.0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13677.42</v>
      </c>
      <c r="BC8" s="24" t="n">
        <v>0.0</v>
      </c>
      <c r="BD8" s="24" t="n">
        <v>0.0</v>
      </c>
      <c r="BE8" s="24" t="n">
        <v>0.0</v>
      </c>
      <c r="BF8" s="24" t="n">
        <v>0.0</v>
      </c>
      <c r="BG8" s="24" t="n">
        <v>0.0</v>
      </c>
      <c r="BH8" s="24" t="n">
        <v>0.0</v>
      </c>
      <c r="BI8" s="24" t="n">
        <v>0.0</v>
      </c>
      <c r="BJ8" s="24" t="n">
        <v>0.0</v>
      </c>
      <c r="BK8" s="24" t="n">
        <v>0.0</v>
      </c>
      <c r="BL8" s="24" t="n">
        <v>0.0</v>
      </c>
      <c r="BM8" s="24" t="n">
        <v>13677.42</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2081099</t>
        </is>
      </c>
      <c r="B9" s="174"/>
      <c r="C9" s="174"/>
      <c r="D9" s="172" t="inlineStr">
        <is>
          <t>社会福利支出</t>
        </is>
      </c>
      <c r="E9" s="172"/>
      <c r="F9" s="172" t="inlineStr">
        <is>
          <t>特定目标类</t>
        </is>
      </c>
      <c r="G9" s="172"/>
      <c r="H9" s="172"/>
      <c r="I9" s="172" t="inlineStr">
        <is>
          <t>非基建项目</t>
        </is>
      </c>
      <c r="J9" s="172" t="inlineStr">
        <is>
          <t>否</t>
        </is>
      </c>
      <c r="K9" s="24" t="n">
        <v>1036473.24</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740772.24</v>
      </c>
      <c r="AA9" s="24" t="n">
        <v>50000.0</v>
      </c>
      <c r="AB9" s="24" t="n">
        <v>82520.0</v>
      </c>
      <c r="AC9" s="24" t="n">
        <v>0.0</v>
      </c>
      <c r="AD9" s="24" t="n">
        <v>0.0</v>
      </c>
      <c r="AE9" s="24" t="n">
        <v>0.0</v>
      </c>
      <c r="AF9" s="24" t="n">
        <v>0.0</v>
      </c>
      <c r="AG9" s="24" t="n">
        <v>7000.0</v>
      </c>
      <c r="AH9" s="24" t="n">
        <v>0.0</v>
      </c>
      <c r="AI9" s="24" t="n">
        <v>0.0</v>
      </c>
      <c r="AJ9" s="24" t="n">
        <v>0.0</v>
      </c>
      <c r="AK9" s="24" t="n">
        <v>0.0</v>
      </c>
      <c r="AL9" s="24" t="n">
        <v>0.0</v>
      </c>
      <c r="AM9" s="24" t="n">
        <v>0.0</v>
      </c>
      <c r="AN9" s="24" t="n">
        <v>0.0</v>
      </c>
      <c r="AO9" s="24" t="n">
        <v>3760.0</v>
      </c>
      <c r="AP9" s="24" t="n">
        <v>0.0</v>
      </c>
      <c r="AQ9" s="24" t="n">
        <v>0.0</v>
      </c>
      <c r="AR9" s="24" t="n">
        <v>0.0</v>
      </c>
      <c r="AS9" s="24" t="n">
        <v>0.0</v>
      </c>
      <c r="AT9" s="24" t="n">
        <v>0.0</v>
      </c>
      <c r="AU9" s="24" t="n">
        <v>593292.24</v>
      </c>
      <c r="AV9" s="24" t="n">
        <v>0.0</v>
      </c>
      <c r="AW9" s="24" t="n">
        <v>0.0</v>
      </c>
      <c r="AX9" s="24" t="n">
        <v>0.0</v>
      </c>
      <c r="AY9" s="24" t="n">
        <v>4200.0</v>
      </c>
      <c r="AZ9" s="24" t="n">
        <v>0.0</v>
      </c>
      <c r="BA9" s="24" t="n">
        <v>0.0</v>
      </c>
      <c r="BB9" s="24" t="n">
        <v>295701.0</v>
      </c>
      <c r="BC9" s="24" t="n">
        <v>0.0</v>
      </c>
      <c r="BD9" s="24" t="n">
        <v>0.0</v>
      </c>
      <c r="BE9" s="24" t="n">
        <v>0.0</v>
      </c>
      <c r="BF9" s="24" t="n">
        <v>0.0</v>
      </c>
      <c r="BG9" s="24" t="n">
        <v>204100.0</v>
      </c>
      <c r="BH9" s="24" t="n">
        <v>18400.0</v>
      </c>
      <c r="BI9" s="24" t="n">
        <v>0.0</v>
      </c>
      <c r="BJ9" s="24" t="n">
        <v>0.0</v>
      </c>
      <c r="BK9" s="24" t="n">
        <v>0.0</v>
      </c>
      <c r="BL9" s="24" t="n">
        <v>0.0</v>
      </c>
      <c r="BM9" s="24" t="n">
        <v>10696.0</v>
      </c>
      <c r="BN9" s="24" t="n">
        <v>62505.0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2081199</t>
        </is>
      </c>
      <c r="B10" s="174"/>
      <c r="C10" s="174"/>
      <c r="D10" s="172" t="inlineStr">
        <is>
          <t>残疾人事业支出</t>
        </is>
      </c>
      <c r="E10" s="172"/>
      <c r="F10" s="172" t="inlineStr">
        <is>
          <t>特定目标类</t>
        </is>
      </c>
      <c r="G10" s="172"/>
      <c r="H10" s="172"/>
      <c r="I10" s="172" t="inlineStr">
        <is>
          <t>非基建项目</t>
        </is>
      </c>
      <c r="J10" s="172" t="inlineStr">
        <is>
          <t>否</t>
        </is>
      </c>
      <c r="K10" s="24" t="n">
        <v>161670.0</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142570.0</v>
      </c>
      <c r="AA10" s="24" t="n">
        <v>0.0</v>
      </c>
      <c r="AB10" s="24" t="n">
        <v>47940.0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10000.0</v>
      </c>
      <c r="AR10" s="24" t="n">
        <v>0.0</v>
      </c>
      <c r="AS10" s="24" t="n">
        <v>0.0</v>
      </c>
      <c r="AT10" s="24" t="n">
        <v>0.0</v>
      </c>
      <c r="AU10" s="24" t="n">
        <v>84630.0</v>
      </c>
      <c r="AV10" s="24" t="n">
        <v>0.0</v>
      </c>
      <c r="AW10" s="24" t="n">
        <v>0.0</v>
      </c>
      <c r="AX10" s="24" t="n">
        <v>0.0</v>
      </c>
      <c r="AY10" s="24" t="n">
        <v>0.0</v>
      </c>
      <c r="AZ10" s="24" t="n">
        <v>0.0</v>
      </c>
      <c r="BA10" s="24" t="n">
        <v>0.0</v>
      </c>
      <c r="BB10" s="24" t="n">
        <v>19100.0</v>
      </c>
      <c r="BC10" s="24" t="n">
        <v>0.0</v>
      </c>
      <c r="BD10" s="24" t="n">
        <v>0.0</v>
      </c>
      <c r="BE10" s="24" t="n">
        <v>0.0</v>
      </c>
      <c r="BF10" s="24" t="n">
        <v>0.0</v>
      </c>
      <c r="BG10" s="24" t="n">
        <v>0.0</v>
      </c>
      <c r="BH10" s="24" t="n">
        <v>4500.0</v>
      </c>
      <c r="BI10" s="24" t="n">
        <v>0.0</v>
      </c>
      <c r="BJ10" s="24" t="n">
        <v>14600.0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2082502</t>
        </is>
      </c>
      <c r="B11" s="174"/>
      <c r="C11" s="174"/>
      <c r="D11" s="172" t="inlineStr">
        <is>
          <t>农村生活救助</t>
        </is>
      </c>
      <c r="E11" s="172"/>
      <c r="F11" s="172" t="inlineStr">
        <is>
          <t>特定目标类</t>
        </is>
      </c>
      <c r="G11" s="172"/>
      <c r="H11" s="172"/>
      <c r="I11" s="172" t="inlineStr">
        <is>
          <t>非基建项目</t>
        </is>
      </c>
      <c r="J11" s="172" t="inlineStr">
        <is>
          <t>否</t>
        </is>
      </c>
      <c r="K11" s="24" t="n">
        <v>242582.0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242582.0</v>
      </c>
      <c r="BC11" s="24" t="n">
        <v>0.0</v>
      </c>
      <c r="BD11" s="24" t="n">
        <v>0.0</v>
      </c>
      <c r="BE11" s="24" t="n">
        <v>0.0</v>
      </c>
      <c r="BF11" s="24" t="n">
        <v>0.0</v>
      </c>
      <c r="BG11" s="24" t="n">
        <v>242582.0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2089999</t>
        </is>
      </c>
      <c r="B12" s="174"/>
      <c r="C12" s="174"/>
      <c r="D12" s="172" t="inlineStr">
        <is>
          <t>社会保障和就业支出</t>
        </is>
      </c>
      <c r="E12" s="172"/>
      <c r="F12" s="172" t="inlineStr">
        <is>
          <t>特定目标类</t>
        </is>
      </c>
      <c r="G12" s="172"/>
      <c r="H12" s="172"/>
      <c r="I12" s="172" t="inlineStr">
        <is>
          <t>非基建项目</t>
        </is>
      </c>
      <c r="J12" s="172" t="inlineStr">
        <is>
          <t>否</t>
        </is>
      </c>
      <c r="K12" s="24" t="n">
        <v>337150.0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337150.0</v>
      </c>
      <c r="BC12" s="24" t="n">
        <v>0.0</v>
      </c>
      <c r="BD12" s="24" t="n">
        <v>0.0</v>
      </c>
      <c r="BE12" s="24" t="n">
        <v>0.0</v>
      </c>
      <c r="BF12" s="24" t="n">
        <v>0.0</v>
      </c>
      <c r="BG12" s="24" t="n">
        <v>0.0</v>
      </c>
      <c r="BH12" s="24" t="n">
        <v>337150.0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2100409</t>
        </is>
      </c>
      <c r="B13" s="174"/>
      <c r="C13" s="174"/>
      <c r="D13" s="172" t="inlineStr">
        <is>
          <t>重大公共卫生服务</t>
        </is>
      </c>
      <c r="E13" s="172"/>
      <c r="F13" s="172" t="inlineStr">
        <is>
          <t>特定目标类</t>
        </is>
      </c>
      <c r="G13" s="172"/>
      <c r="H13" s="172"/>
      <c r="I13" s="172" t="inlineStr">
        <is>
          <t>非基建项目</t>
        </is>
      </c>
      <c r="J13" s="172" t="inlineStr">
        <is>
          <t>否</t>
        </is>
      </c>
      <c r="K13" s="24" t="n">
        <v>356705.0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356705.0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210000.0</v>
      </c>
      <c r="AN13" s="24" t="n">
        <v>0.0</v>
      </c>
      <c r="AO13" s="24" t="n">
        <v>0.0</v>
      </c>
      <c r="AP13" s="24" t="n">
        <v>0.0</v>
      </c>
      <c r="AQ13" s="24" t="n">
        <v>0.0</v>
      </c>
      <c r="AR13" s="24" t="n">
        <v>0.0</v>
      </c>
      <c r="AS13" s="24" t="n">
        <v>0.0</v>
      </c>
      <c r="AT13" s="24" t="n">
        <v>0.0</v>
      </c>
      <c r="AU13" s="24" t="n">
        <v>146705.0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2100799</t>
        </is>
      </c>
      <c r="B14" s="174"/>
      <c r="C14" s="174"/>
      <c r="D14" s="172" t="inlineStr">
        <is>
          <t>计划生育事务支出</t>
        </is>
      </c>
      <c r="E14" s="172"/>
      <c r="F14" s="172" t="inlineStr">
        <is>
          <t>特定目标类</t>
        </is>
      </c>
      <c r="G14" s="172"/>
      <c r="H14" s="172"/>
      <c r="I14" s="172" t="inlineStr">
        <is>
          <t>非基建项目</t>
        </is>
      </c>
      <c r="J14" s="172" t="inlineStr">
        <is>
          <t>否</t>
        </is>
      </c>
      <c r="K14" s="24" t="n">
        <v>517886.0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88920.0</v>
      </c>
      <c r="AA14" s="24" t="n">
        <v>0.0</v>
      </c>
      <c r="AB14" s="24" t="n">
        <v>39730.0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49190.0</v>
      </c>
      <c r="AV14" s="24" t="n">
        <v>0.0</v>
      </c>
      <c r="AW14" s="24" t="n">
        <v>0.0</v>
      </c>
      <c r="AX14" s="24" t="n">
        <v>0.0</v>
      </c>
      <c r="AY14" s="24" t="n">
        <v>0.0</v>
      </c>
      <c r="AZ14" s="24" t="n">
        <v>0.0</v>
      </c>
      <c r="BA14" s="24" t="n">
        <v>0.0</v>
      </c>
      <c r="BB14" s="24" t="n">
        <v>428966.0</v>
      </c>
      <c r="BC14" s="24" t="n">
        <v>0.0</v>
      </c>
      <c r="BD14" s="24" t="n">
        <v>0.0</v>
      </c>
      <c r="BE14" s="24" t="n">
        <v>182116.0</v>
      </c>
      <c r="BF14" s="24" t="n">
        <v>0.0</v>
      </c>
      <c r="BG14" s="24" t="n">
        <v>225700.0</v>
      </c>
      <c r="BH14" s="24" t="n">
        <v>0.0</v>
      </c>
      <c r="BI14" s="24" t="n">
        <v>0.0</v>
      </c>
      <c r="BJ14" s="24" t="n">
        <v>0.0</v>
      </c>
      <c r="BK14" s="24" t="n">
        <v>0.0</v>
      </c>
      <c r="BL14" s="24" t="n">
        <v>0.0</v>
      </c>
      <c r="BM14" s="24" t="n">
        <v>21150.0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2130122</t>
        </is>
      </c>
      <c r="B15" s="174"/>
      <c r="C15" s="174"/>
      <c r="D15" s="172" t="inlineStr">
        <is>
          <t>农业生产发展</t>
        </is>
      </c>
      <c r="E15" s="172"/>
      <c r="F15" s="172" t="inlineStr">
        <is>
          <t>特定目标类</t>
        </is>
      </c>
      <c r="G15" s="172"/>
      <c r="H15" s="172"/>
      <c r="I15" s="172" t="inlineStr">
        <is>
          <t>非基建项目</t>
        </is>
      </c>
      <c r="J15" s="172" t="inlineStr">
        <is>
          <t>否</t>
        </is>
      </c>
      <c r="K15" s="24" t="n">
        <v>110000.0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110000.0</v>
      </c>
      <c r="DB15" s="24" t="n">
        <v>0.0</v>
      </c>
      <c r="DC15" s="24" t="n">
        <v>0.0</v>
      </c>
      <c r="DD15" s="24" t="n">
        <v>0.0</v>
      </c>
      <c r="DE15" s="24" t="n">
        <v>0.0</v>
      </c>
      <c r="DF15" s="24" t="n">
        <v>110000.0</v>
      </c>
      <c r="DG15" s="24" t="n">
        <v>0.0</v>
      </c>
      <c r="DH15" s="24" t="n">
        <v>0.0</v>
      </c>
      <c r="DI15" s="24" t="n">
        <v>0.0</v>
      </c>
      <c r="DJ15" s="24" t="n">
        <v>0.0</v>
      </c>
      <c r="DK15" s="24" t="n">
        <v>0.0</v>
      </c>
      <c r="DL15" s="24" t="n">
        <v>0.0</v>
      </c>
      <c r="DM15" s="24" t="n">
        <v>0.0</v>
      </c>
      <c r="DN15" s="24" t="n">
        <v>0.0</v>
      </c>
      <c r="DO15" s="24" t="n">
        <v>0.0</v>
      </c>
      <c r="DP15" s="26" t="n">
        <v>0.0</v>
      </c>
    </row>
    <row r="16" customHeight="true" ht="15.0">
      <c r="A16" s="172" t="inlineStr">
        <is>
          <t>2130199</t>
        </is>
      </c>
      <c r="B16" s="174"/>
      <c r="C16" s="174"/>
      <c r="D16" s="172" t="inlineStr">
        <is>
          <t>农业农村支出</t>
        </is>
      </c>
      <c r="E16" s="172"/>
      <c r="F16" s="172" t="inlineStr">
        <is>
          <t>特定目标类</t>
        </is>
      </c>
      <c r="G16" s="172"/>
      <c r="H16" s="172"/>
      <c r="I16" s="172" t="inlineStr">
        <is>
          <t>非基建项目</t>
        </is>
      </c>
      <c r="J16" s="172" t="inlineStr">
        <is>
          <t>否</t>
        </is>
      </c>
      <c r="K16" s="24" t="n">
        <v>42860.0</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42860.0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42860.0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4" t="n">
        <v>0.0</v>
      </c>
      <c r="DK16" s="24" t="n">
        <v>0.0</v>
      </c>
      <c r="DL16" s="24" t="n">
        <v>0.0</v>
      </c>
      <c r="DM16" s="24" t="n">
        <v>0.0</v>
      </c>
      <c r="DN16" s="24" t="n">
        <v>0.0</v>
      </c>
      <c r="DO16" s="24" t="n">
        <v>0.0</v>
      </c>
      <c r="DP16" s="26" t="n">
        <v>0.0</v>
      </c>
    </row>
    <row r="17" customHeight="true" ht="15.0">
      <c r="A17" s="172" t="inlineStr">
        <is>
          <t>2130206</t>
        </is>
      </c>
      <c r="B17" s="174"/>
      <c r="C17" s="174"/>
      <c r="D17" s="172" t="inlineStr">
        <is>
          <t>技术推广与转化</t>
        </is>
      </c>
      <c r="E17" s="172"/>
      <c r="F17" s="172" t="inlineStr">
        <is>
          <t>特定目标类</t>
        </is>
      </c>
      <c r="G17" s="172"/>
      <c r="H17" s="172"/>
      <c r="I17" s="172" t="inlineStr">
        <is>
          <t>非基建项目</t>
        </is>
      </c>
      <c r="J17" s="172" t="inlineStr">
        <is>
          <t>否</t>
        </is>
      </c>
      <c r="K17" s="24" t="n">
        <v>400000.0</v>
      </c>
      <c r="L17" s="24" t="n">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v>400000.0</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0.0</v>
      </c>
      <c r="AP17" s="24" t="n">
        <v>0.0</v>
      </c>
      <c r="AQ17" s="24" t="n">
        <v>0.0</v>
      </c>
      <c r="AR17" s="24" t="n">
        <v>0.0</v>
      </c>
      <c r="AS17" s="24" t="n">
        <v>0.0</v>
      </c>
      <c r="AT17" s="24" t="n">
        <v>0.0</v>
      </c>
      <c r="AU17" s="24" t="n">
        <v>0.0</v>
      </c>
      <c r="AV17" s="24" t="n">
        <v>0.0</v>
      </c>
      <c r="AW17" s="24" t="n">
        <v>0.0</v>
      </c>
      <c r="AX17" s="24" t="n">
        <v>0.0</v>
      </c>
      <c r="AY17" s="24" t="n">
        <v>0.0</v>
      </c>
      <c r="AZ17" s="24" t="n">
        <v>0.0</v>
      </c>
      <c r="BA17" s="24" t="n">
        <v>400000.0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4" t="n">
        <v>0.0</v>
      </c>
      <c r="DK17" s="24" t="n">
        <v>0.0</v>
      </c>
      <c r="DL17" s="24" t="n">
        <v>0.0</v>
      </c>
      <c r="DM17" s="24" t="n">
        <v>0.0</v>
      </c>
      <c r="DN17" s="24" t="n">
        <v>0.0</v>
      </c>
      <c r="DO17" s="24" t="n">
        <v>0.0</v>
      </c>
      <c r="DP17" s="26" t="n">
        <v>0.0</v>
      </c>
    </row>
    <row r="18" customHeight="true" ht="15.0">
      <c r="A18" s="172" t="inlineStr">
        <is>
          <t>2130209</t>
        </is>
      </c>
      <c r="B18" s="174"/>
      <c r="C18" s="174"/>
      <c r="D18" s="172" t="inlineStr">
        <is>
          <t>森林生态效益补偿</t>
        </is>
      </c>
      <c r="E18" s="172"/>
      <c r="F18" s="172" t="inlineStr">
        <is>
          <t>特定目标类</t>
        </is>
      </c>
      <c r="G18" s="172"/>
      <c r="H18" s="172"/>
      <c r="I18" s="172" t="inlineStr">
        <is>
          <t>非基建项目</t>
        </is>
      </c>
      <c r="J18" s="172" t="inlineStr">
        <is>
          <t>否</t>
        </is>
      </c>
      <c r="K18" s="24" t="n">
        <v>35500.0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35500.0</v>
      </c>
      <c r="BC18" s="24" t="n">
        <v>0.0</v>
      </c>
      <c r="BD18" s="24" t="n">
        <v>0.0</v>
      </c>
      <c r="BE18" s="24" t="n">
        <v>0.0</v>
      </c>
      <c r="BF18" s="24" t="n">
        <v>0.0</v>
      </c>
      <c r="BG18" s="24" t="n">
        <v>0.0</v>
      </c>
      <c r="BH18" s="24" t="n">
        <v>0.0</v>
      </c>
      <c r="BI18" s="24" t="n">
        <v>0.0</v>
      </c>
      <c r="BJ18" s="24" t="n">
        <v>0.0</v>
      </c>
      <c r="BK18" s="24" t="n">
        <v>0.0</v>
      </c>
      <c r="BL18" s="24" t="n">
        <v>0.0</v>
      </c>
      <c r="BM18" s="24" t="n">
        <v>0.0</v>
      </c>
      <c r="BN18" s="24" t="n">
        <v>35500.0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4" t="n">
        <v>0.0</v>
      </c>
      <c r="DK18" s="24" t="n">
        <v>0.0</v>
      </c>
      <c r="DL18" s="24" t="n">
        <v>0.0</v>
      </c>
      <c r="DM18" s="24" t="n">
        <v>0.0</v>
      </c>
      <c r="DN18" s="24" t="n">
        <v>0.0</v>
      </c>
      <c r="DO18" s="24" t="n">
        <v>0.0</v>
      </c>
      <c r="DP18" s="26" t="n">
        <v>0.0</v>
      </c>
    </row>
    <row r="19" customHeight="true" ht="15.0">
      <c r="A19" s="172" t="inlineStr">
        <is>
          <t>2130299</t>
        </is>
      </c>
      <c r="B19" s="174"/>
      <c r="C19" s="174"/>
      <c r="D19" s="172" t="inlineStr">
        <is>
          <t>林业和草原支出</t>
        </is>
      </c>
      <c r="E19" s="172"/>
      <c r="F19" s="172" t="inlineStr">
        <is>
          <t>特定目标类</t>
        </is>
      </c>
      <c r="G19" s="172"/>
      <c r="H19" s="172"/>
      <c r="I19" s="172" t="inlineStr">
        <is>
          <t>非基建项目</t>
        </is>
      </c>
      <c r="J19" s="172" t="inlineStr">
        <is>
          <t>否</t>
        </is>
      </c>
      <c r="K19" s="24" t="n">
        <v>761100.0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761100.0</v>
      </c>
      <c r="AA19" s="24" t="n">
        <v>0.0</v>
      </c>
      <c r="AB19" s="24" t="n">
        <v>34400.0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0.0</v>
      </c>
      <c r="AP19" s="24" t="n">
        <v>0.0</v>
      </c>
      <c r="AQ19" s="24" t="n">
        <v>0.0</v>
      </c>
      <c r="AR19" s="24" t="n">
        <v>0.0</v>
      </c>
      <c r="AS19" s="24" t="n">
        <v>0.0</v>
      </c>
      <c r="AT19" s="24" t="n">
        <v>0.0</v>
      </c>
      <c r="AU19" s="24" t="n">
        <v>726700.0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4" t="n">
        <v>0.0</v>
      </c>
      <c r="DK19" s="24" t="n">
        <v>0.0</v>
      </c>
      <c r="DL19" s="24" t="n">
        <v>0.0</v>
      </c>
      <c r="DM19" s="24" t="n">
        <v>0.0</v>
      </c>
      <c r="DN19" s="24" t="n">
        <v>0.0</v>
      </c>
      <c r="DO19" s="24" t="n">
        <v>0.0</v>
      </c>
      <c r="DP19" s="26" t="n">
        <v>0.0</v>
      </c>
    </row>
    <row r="20" customHeight="true" ht="15.0">
      <c r="A20" s="172" t="inlineStr">
        <is>
          <t>2130304</t>
        </is>
      </c>
      <c r="B20" s="174"/>
      <c r="C20" s="174"/>
      <c r="D20" s="172" t="inlineStr">
        <is>
          <t>水利行业业务管理</t>
        </is>
      </c>
      <c r="E20" s="172"/>
      <c r="F20" s="172" t="inlineStr">
        <is>
          <t>特定目标类</t>
        </is>
      </c>
      <c r="G20" s="172"/>
      <c r="H20" s="172"/>
      <c r="I20" s="172" t="inlineStr">
        <is>
          <t>非基建项目</t>
        </is>
      </c>
      <c r="J20" s="172" t="inlineStr">
        <is>
          <t>否</t>
        </is>
      </c>
      <c r="K20" s="24" t="n">
        <v>198008.72</v>
      </c>
      <c r="L20" s="24" t="n">
        <v>0.0</v>
      </c>
      <c r="M20" s="24" t="n">
        <v>0.0</v>
      </c>
      <c r="N20" s="24" t="n">
        <v>0.0</v>
      </c>
      <c r="O20" s="24" t="n">
        <v>0.0</v>
      </c>
      <c r="P20" s="24" t="n">
        <v>0.0</v>
      </c>
      <c r="Q20" s="24" t="n">
        <v>0.0</v>
      </c>
      <c r="R20" s="24" t="n">
        <v>0.0</v>
      </c>
      <c r="S20" s="24" t="n">
        <v>0.0</v>
      </c>
      <c r="T20" s="24" t="n">
        <v>0.0</v>
      </c>
      <c r="U20" s="24" t="n">
        <v>0.0</v>
      </c>
      <c r="V20" s="24" t="n">
        <v>0.0</v>
      </c>
      <c r="W20" s="24" t="n">
        <v>0.0</v>
      </c>
      <c r="X20" s="24" t="n">
        <v>0.0</v>
      </c>
      <c r="Y20" s="24" t="n">
        <v>0.0</v>
      </c>
      <c r="Z20" s="24" t="n">
        <v>0.0</v>
      </c>
      <c r="AA20" s="24" t="n">
        <v>0.0</v>
      </c>
      <c r="AB20" s="24" t="n">
        <v>0.0</v>
      </c>
      <c r="AC20" s="24" t="n">
        <v>0.0</v>
      </c>
      <c r="AD20" s="24" t="n">
        <v>0.0</v>
      </c>
      <c r="AE20" s="24" t="n">
        <v>0.0</v>
      </c>
      <c r="AF20" s="24" t="n">
        <v>0.0</v>
      </c>
      <c r="AG20" s="24" t="n">
        <v>0.0</v>
      </c>
      <c r="AH20" s="24" t="n">
        <v>0.0</v>
      </c>
      <c r="AI20" s="24" t="n">
        <v>0.0</v>
      </c>
      <c r="AJ20" s="24" t="n">
        <v>0.0</v>
      </c>
      <c r="AK20" s="24" t="n">
        <v>0.0</v>
      </c>
      <c r="AL20" s="24" t="n">
        <v>0.0</v>
      </c>
      <c r="AM20" s="24" t="n">
        <v>0.0</v>
      </c>
      <c r="AN20" s="24" t="n">
        <v>0.0</v>
      </c>
      <c r="AO20" s="24" t="n">
        <v>0.0</v>
      </c>
      <c r="AP20" s="24" t="n">
        <v>0.0</v>
      </c>
      <c r="AQ20" s="24" t="n">
        <v>0.0</v>
      </c>
      <c r="AR20" s="24" t="n">
        <v>0.0</v>
      </c>
      <c r="AS20" s="24" t="n">
        <v>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198008.72</v>
      </c>
      <c r="CH20" s="24" t="n">
        <v>0.0</v>
      </c>
      <c r="CI20" s="24" t="n">
        <v>0.0</v>
      </c>
      <c r="CJ20" s="24" t="n">
        <v>0.0</v>
      </c>
      <c r="CK20" s="24" t="n">
        <v>198008.72</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4" t="n">
        <v>0.0</v>
      </c>
      <c r="DK20" s="24" t="n">
        <v>0.0</v>
      </c>
      <c r="DL20" s="24" t="n">
        <v>0.0</v>
      </c>
      <c r="DM20" s="24" t="n">
        <v>0.0</v>
      </c>
      <c r="DN20" s="24" t="n">
        <v>0.0</v>
      </c>
      <c r="DO20" s="24" t="n">
        <v>0.0</v>
      </c>
      <c r="DP20" s="26" t="n">
        <v>0.0</v>
      </c>
    </row>
    <row r="21" customHeight="true" ht="15.0">
      <c r="A21" s="172" t="inlineStr">
        <is>
          <t>2130305</t>
        </is>
      </c>
      <c r="B21" s="174"/>
      <c r="C21" s="174"/>
      <c r="D21" s="172" t="inlineStr">
        <is>
          <t>水利工程建设</t>
        </is>
      </c>
      <c r="E21" s="172"/>
      <c r="F21" s="172" t="inlineStr">
        <is>
          <t>特定目标类</t>
        </is>
      </c>
      <c r="G21" s="172"/>
      <c r="H21" s="172"/>
      <c r="I21" s="172" t="inlineStr">
        <is>
          <t>非基建项目</t>
        </is>
      </c>
      <c r="J21" s="172" t="inlineStr">
        <is>
          <t>否</t>
        </is>
      </c>
      <c r="K21" s="24" t="n">
        <v>10000.0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0.0</v>
      </c>
      <c r="AP21" s="24" t="n">
        <v>0.0</v>
      </c>
      <c r="AQ21" s="24" t="n">
        <v>0.0</v>
      </c>
      <c r="AR21" s="24" t="n">
        <v>0.0</v>
      </c>
      <c r="AS21" s="24" t="n">
        <v>0.0</v>
      </c>
      <c r="AT21" s="24" t="n">
        <v>0.0</v>
      </c>
      <c r="AU21" s="24" t="n">
        <v>0.0</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10000.0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10000.0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4" t="n">
        <v>0.0</v>
      </c>
      <c r="DK21" s="24" t="n">
        <v>0.0</v>
      </c>
      <c r="DL21" s="24" t="n">
        <v>0.0</v>
      </c>
      <c r="DM21" s="24" t="n">
        <v>0.0</v>
      </c>
      <c r="DN21" s="24" t="n">
        <v>0.0</v>
      </c>
      <c r="DO21" s="24" t="n">
        <v>0.0</v>
      </c>
      <c r="DP21" s="26" t="n">
        <v>0.0</v>
      </c>
    </row>
    <row r="22" customHeight="true" ht="15.0">
      <c r="A22" s="172" t="inlineStr">
        <is>
          <t>2130306</t>
        </is>
      </c>
      <c r="B22" s="174"/>
      <c r="C22" s="174"/>
      <c r="D22" s="172" t="inlineStr">
        <is>
          <t>水利工程运行与维护</t>
        </is>
      </c>
      <c r="E22" s="172"/>
      <c r="F22" s="172" t="inlineStr">
        <is>
          <t>特定目标类</t>
        </is>
      </c>
      <c r="G22" s="172"/>
      <c r="H22" s="172"/>
      <c r="I22" s="172" t="inlineStr">
        <is>
          <t>非基建项目</t>
        </is>
      </c>
      <c r="J22" s="172" t="inlineStr">
        <is>
          <t>否</t>
        </is>
      </c>
      <c r="K22" s="24" t="n">
        <v>165000.0</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115000.0</v>
      </c>
      <c r="AA22" s="24" t="n">
        <v>0.0</v>
      </c>
      <c r="AB22" s="24" t="n">
        <v>0.0</v>
      </c>
      <c r="AC22" s="24" t="n">
        <v>0.0</v>
      </c>
      <c r="AD22" s="24" t="n">
        <v>0.0</v>
      </c>
      <c r="AE22" s="24" t="n">
        <v>0.0</v>
      </c>
      <c r="AF22" s="24" t="n">
        <v>0.0</v>
      </c>
      <c r="AG22" s="24" t="n">
        <v>0.0</v>
      </c>
      <c r="AH22" s="24" t="n">
        <v>0.0</v>
      </c>
      <c r="AI22" s="24" t="n">
        <v>0.0</v>
      </c>
      <c r="AJ22" s="24" t="n">
        <v>0.0</v>
      </c>
      <c r="AK22" s="24" t="n">
        <v>0.0</v>
      </c>
      <c r="AL22" s="24" t="n">
        <v>110000.0</v>
      </c>
      <c r="AM22" s="24" t="n">
        <v>0.0</v>
      </c>
      <c r="AN22" s="24" t="n">
        <v>0.0</v>
      </c>
      <c r="AO22" s="24" t="n">
        <v>0.0</v>
      </c>
      <c r="AP22" s="24" t="n">
        <v>0.0</v>
      </c>
      <c r="AQ22" s="24" t="n">
        <v>0.0</v>
      </c>
      <c r="AR22" s="24" t="n">
        <v>0.0</v>
      </c>
      <c r="AS22" s="24" t="n">
        <v>0.0</v>
      </c>
      <c r="AT22" s="24" t="n">
        <v>0.0</v>
      </c>
      <c r="AU22" s="24" t="n">
        <v>0.0</v>
      </c>
      <c r="AV22" s="24" t="n">
        <v>0.0</v>
      </c>
      <c r="AW22" s="24" t="n">
        <v>0.0</v>
      </c>
      <c r="AX22" s="24" t="n">
        <v>0.0</v>
      </c>
      <c r="AY22" s="24" t="n">
        <v>0.0</v>
      </c>
      <c r="AZ22" s="24" t="n">
        <v>0.0</v>
      </c>
      <c r="BA22" s="24" t="n">
        <v>5000.0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50000.0</v>
      </c>
      <c r="CH22" s="24" t="n">
        <v>0.0</v>
      </c>
      <c r="CI22" s="24" t="n">
        <v>0.0</v>
      </c>
      <c r="CJ22" s="24" t="n">
        <v>0.0</v>
      </c>
      <c r="CK22" s="24" t="n">
        <v>0.0</v>
      </c>
      <c r="CL22" s="24" t="n">
        <v>50000.0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4" t="n">
        <v>0.0</v>
      </c>
      <c r="DK22" s="24" t="n">
        <v>0.0</v>
      </c>
      <c r="DL22" s="24" t="n">
        <v>0.0</v>
      </c>
      <c r="DM22" s="24" t="n">
        <v>0.0</v>
      </c>
      <c r="DN22" s="24" t="n">
        <v>0.0</v>
      </c>
      <c r="DO22" s="24" t="n">
        <v>0.0</v>
      </c>
      <c r="DP22" s="26" t="n">
        <v>0.0</v>
      </c>
    </row>
    <row r="23" customHeight="true" ht="15.0">
      <c r="A23" s="172" t="inlineStr">
        <is>
          <t>2130399</t>
        </is>
      </c>
      <c r="B23" s="174"/>
      <c r="C23" s="174"/>
      <c r="D23" s="172" t="inlineStr">
        <is>
          <t>水利支出</t>
        </is>
      </c>
      <c r="E23" s="172"/>
      <c r="F23" s="172" t="inlineStr">
        <is>
          <t>特定目标类</t>
        </is>
      </c>
      <c r="G23" s="172"/>
      <c r="H23" s="172"/>
      <c r="I23" s="172" t="inlineStr">
        <is>
          <t>非基建项目</t>
        </is>
      </c>
      <c r="J23" s="172" t="inlineStr">
        <is>
          <t>否</t>
        </is>
      </c>
      <c r="K23" s="24" t="n">
        <v>110758.0</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110758.0</v>
      </c>
      <c r="AA23" s="24" t="n">
        <v>0.0</v>
      </c>
      <c r="AB23" s="24" t="n">
        <v>13958.0</v>
      </c>
      <c r="AC23" s="24" t="n">
        <v>0.0</v>
      </c>
      <c r="AD23" s="24" t="n">
        <v>0.0</v>
      </c>
      <c r="AE23" s="24" t="n">
        <v>0.0</v>
      </c>
      <c r="AF23" s="24" t="n">
        <v>0.0</v>
      </c>
      <c r="AG23" s="24" t="n">
        <v>0.0</v>
      </c>
      <c r="AH23" s="24" t="n">
        <v>0.0</v>
      </c>
      <c r="AI23" s="24" t="n">
        <v>0.0</v>
      </c>
      <c r="AJ23" s="24" t="n">
        <v>0.0</v>
      </c>
      <c r="AK23" s="24" t="n">
        <v>0.0</v>
      </c>
      <c r="AL23" s="24" t="n">
        <v>0.0</v>
      </c>
      <c r="AM23" s="24" t="n">
        <v>0.0</v>
      </c>
      <c r="AN23" s="24" t="n">
        <v>0.0</v>
      </c>
      <c r="AO23" s="24" t="n">
        <v>0.0</v>
      </c>
      <c r="AP23" s="24" t="n">
        <v>0.0</v>
      </c>
      <c r="AQ23" s="24" t="n">
        <v>0.0</v>
      </c>
      <c r="AR23" s="24" t="n">
        <v>0.0</v>
      </c>
      <c r="AS23" s="24" t="n">
        <v>0.0</v>
      </c>
      <c r="AT23" s="24" t="n">
        <v>0.0</v>
      </c>
      <c r="AU23" s="24" t="n">
        <v>96800.0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4" t="n">
        <v>0.0</v>
      </c>
      <c r="DK23" s="24" t="n">
        <v>0.0</v>
      </c>
      <c r="DL23" s="24" t="n">
        <v>0.0</v>
      </c>
      <c r="DM23" s="24" t="n">
        <v>0.0</v>
      </c>
      <c r="DN23" s="24" t="n">
        <v>0.0</v>
      </c>
      <c r="DO23" s="24" t="n">
        <v>0.0</v>
      </c>
      <c r="DP23" s="26" t="n">
        <v>0.0</v>
      </c>
    </row>
    <row r="24" customHeight="true" ht="15.0">
      <c r="A24" s="172" t="inlineStr">
        <is>
          <t>2130599</t>
        </is>
      </c>
      <c r="B24" s="174"/>
      <c r="C24" s="174"/>
      <c r="D24" s="172" t="inlineStr">
        <is>
          <t>巩固脱贫攻坚成果衔接乡村振兴支出</t>
        </is>
      </c>
      <c r="E24" s="172"/>
      <c r="F24" s="172" t="inlineStr">
        <is>
          <t>特定目标类</t>
        </is>
      </c>
      <c r="G24" s="172"/>
      <c r="H24" s="172"/>
      <c r="I24" s="172" t="inlineStr">
        <is>
          <t>非基建项目</t>
        </is>
      </c>
      <c r="J24" s="172" t="inlineStr">
        <is>
          <t>否</t>
        </is>
      </c>
      <c r="K24" s="24" t="n">
        <v>356464.5</v>
      </c>
      <c r="L24" s="24" t="n">
        <v>0.0</v>
      </c>
      <c r="M24" s="24" t="n">
        <v>0.0</v>
      </c>
      <c r="N24" s="24" t="n">
        <v>0.0</v>
      </c>
      <c r="O24" s="24" t="n">
        <v>0.0</v>
      </c>
      <c r="P24" s="24" t="n">
        <v>0.0</v>
      </c>
      <c r="Q24" s="24" t="n">
        <v>0.0</v>
      </c>
      <c r="R24" s="24" t="n">
        <v>0.0</v>
      </c>
      <c r="S24" s="24" t="n">
        <v>0.0</v>
      </c>
      <c r="T24" s="24" t="n">
        <v>0.0</v>
      </c>
      <c r="U24" s="24" t="n">
        <v>0.0</v>
      </c>
      <c r="V24" s="24" t="n">
        <v>0.0</v>
      </c>
      <c r="W24" s="24" t="n">
        <v>0.0</v>
      </c>
      <c r="X24" s="24" t="n">
        <v>0.0</v>
      </c>
      <c r="Y24" s="24" t="n">
        <v>0.0</v>
      </c>
      <c r="Z24" s="24" t="n">
        <v>135864.5</v>
      </c>
      <c r="AA24" s="24" t="n">
        <v>0.0</v>
      </c>
      <c r="AB24" s="24" t="n">
        <v>26000.0</v>
      </c>
      <c r="AC24" s="24" t="n">
        <v>0.0</v>
      </c>
      <c r="AD24" s="24" t="n">
        <v>0.0</v>
      </c>
      <c r="AE24" s="24" t="n">
        <v>0.0</v>
      </c>
      <c r="AF24" s="24" t="n">
        <v>0.0</v>
      </c>
      <c r="AG24" s="24" t="n">
        <v>0.0</v>
      </c>
      <c r="AH24" s="24" t="n">
        <v>0.0</v>
      </c>
      <c r="AI24" s="24" t="n">
        <v>0.0</v>
      </c>
      <c r="AJ24" s="24" t="n">
        <v>3723.0</v>
      </c>
      <c r="AK24" s="24" t="n">
        <v>0.0</v>
      </c>
      <c r="AL24" s="24" t="n">
        <v>0.0</v>
      </c>
      <c r="AM24" s="24" t="n">
        <v>0.0</v>
      </c>
      <c r="AN24" s="24" t="n">
        <v>0.0</v>
      </c>
      <c r="AO24" s="24" t="n">
        <v>86141.5</v>
      </c>
      <c r="AP24" s="24" t="n">
        <v>0.0</v>
      </c>
      <c r="AQ24" s="24" t="n">
        <v>0.0</v>
      </c>
      <c r="AR24" s="24" t="n">
        <v>0.0</v>
      </c>
      <c r="AS24" s="24" t="n">
        <v>0.0</v>
      </c>
      <c r="AT24" s="24" t="n">
        <v>0.0</v>
      </c>
      <c r="AU24" s="24" t="n">
        <v>20000.0</v>
      </c>
      <c r="AV24" s="24" t="n">
        <v>0.0</v>
      </c>
      <c r="AW24" s="24" t="n">
        <v>0.0</v>
      </c>
      <c r="AX24" s="24" t="n">
        <v>0.0</v>
      </c>
      <c r="AY24" s="24" t="n">
        <v>0.0</v>
      </c>
      <c r="AZ24" s="24" t="n">
        <v>0.0</v>
      </c>
      <c r="BA24" s="24" t="n">
        <v>0.0</v>
      </c>
      <c r="BB24" s="24" t="n">
        <v>120000.0</v>
      </c>
      <c r="BC24" s="24" t="n">
        <v>0.0</v>
      </c>
      <c r="BD24" s="24" t="n">
        <v>0.0</v>
      </c>
      <c r="BE24" s="24" t="n">
        <v>0.0</v>
      </c>
      <c r="BF24" s="24" t="n">
        <v>0.0</v>
      </c>
      <c r="BG24" s="24" t="n">
        <v>0.0</v>
      </c>
      <c r="BH24" s="24" t="n">
        <v>0.0</v>
      </c>
      <c r="BI24" s="24" t="n">
        <v>0.0</v>
      </c>
      <c r="BJ24" s="24" t="n">
        <v>0.0</v>
      </c>
      <c r="BK24" s="24" t="n">
        <v>0.0</v>
      </c>
      <c r="BL24" s="24" t="n">
        <v>0.0</v>
      </c>
      <c r="BM24" s="24" t="n">
        <v>0.0</v>
      </c>
      <c r="BN24" s="24" t="n">
        <v>120000.0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0.0</v>
      </c>
      <c r="CB24" s="24" t="n">
        <v>0.0</v>
      </c>
      <c r="CC24" s="24" t="n">
        <v>0.0</v>
      </c>
      <c r="CD24" s="24" t="n">
        <v>0.0</v>
      </c>
      <c r="CE24" s="24" t="n">
        <v>0.0</v>
      </c>
      <c r="CF24" s="24" t="n">
        <v>0.0</v>
      </c>
      <c r="CG24" s="24" t="n">
        <v>100600.0</v>
      </c>
      <c r="CH24" s="24" t="n">
        <v>0.0</v>
      </c>
      <c r="CI24" s="24" t="n">
        <v>0.0</v>
      </c>
      <c r="CJ24" s="24" t="n">
        <v>0.0</v>
      </c>
      <c r="CK24" s="24" t="n">
        <v>100600.0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4" t="n">
        <v>0.0</v>
      </c>
      <c r="DK24" s="24" t="n">
        <v>0.0</v>
      </c>
      <c r="DL24" s="24" t="n">
        <v>0.0</v>
      </c>
      <c r="DM24" s="24" t="n">
        <v>0.0</v>
      </c>
      <c r="DN24" s="24" t="n">
        <v>0.0</v>
      </c>
      <c r="DO24" s="24" t="n">
        <v>0.0</v>
      </c>
      <c r="DP24" s="26" t="n">
        <v>0.0</v>
      </c>
    </row>
    <row r="25" customHeight="true" ht="15.0">
      <c r="A25" s="172" t="inlineStr">
        <is>
          <t>2140199</t>
        </is>
      </c>
      <c r="B25" s="174"/>
      <c r="C25" s="174"/>
      <c r="D25" s="172" t="inlineStr">
        <is>
          <t>公路水路运输支出</t>
        </is>
      </c>
      <c r="E25" s="172"/>
      <c r="F25" s="172" t="inlineStr">
        <is>
          <t>特定目标类</t>
        </is>
      </c>
      <c r="G25" s="172"/>
      <c r="H25" s="172"/>
      <c r="I25" s="172" t="inlineStr">
        <is>
          <t>发展改革委安排的基建项目</t>
        </is>
      </c>
      <c r="J25" s="172" t="inlineStr">
        <is>
          <t>否</t>
        </is>
      </c>
      <c r="K25" s="24" t="n">
        <v>980264.17</v>
      </c>
      <c r="L25" s="24" t="n">
        <v>0.0</v>
      </c>
      <c r="M25" s="24" t="n">
        <v>0.0</v>
      </c>
      <c r="N25" s="24" t="n">
        <v>0.0</v>
      </c>
      <c r="O25" s="24" t="n">
        <v>0.0</v>
      </c>
      <c r="P25" s="24" t="n">
        <v>0.0</v>
      </c>
      <c r="Q25" s="24" t="n">
        <v>0.0</v>
      </c>
      <c r="R25" s="24" t="n">
        <v>0.0</v>
      </c>
      <c r="S25" s="24" t="n">
        <v>0.0</v>
      </c>
      <c r="T25" s="24" t="n">
        <v>0.0</v>
      </c>
      <c r="U25" s="24" t="n">
        <v>0.0</v>
      </c>
      <c r="V25" s="24" t="n">
        <v>0.0</v>
      </c>
      <c r="W25" s="24" t="n">
        <v>0.0</v>
      </c>
      <c r="X25" s="24" t="n">
        <v>0.0</v>
      </c>
      <c r="Y25" s="24" t="n">
        <v>0.0</v>
      </c>
      <c r="Z25" s="24" t="n">
        <v>112660.32</v>
      </c>
      <c r="AA25" s="24" t="n">
        <v>0.0</v>
      </c>
      <c r="AB25" s="24" t="n">
        <v>0.0</v>
      </c>
      <c r="AC25" s="24" t="n">
        <v>0.0</v>
      </c>
      <c r="AD25" s="24" t="n">
        <v>0.0</v>
      </c>
      <c r="AE25" s="24" t="n">
        <v>0.0</v>
      </c>
      <c r="AF25" s="24" t="n">
        <v>0.0</v>
      </c>
      <c r="AG25" s="24" t="n">
        <v>0.0</v>
      </c>
      <c r="AH25" s="24" t="n">
        <v>0.0</v>
      </c>
      <c r="AI25" s="24" t="n">
        <v>0.0</v>
      </c>
      <c r="AJ25" s="24" t="n">
        <v>0.0</v>
      </c>
      <c r="AK25" s="24" t="n">
        <v>0.0</v>
      </c>
      <c r="AL25" s="24" t="n">
        <v>0.0</v>
      </c>
      <c r="AM25" s="24" t="n">
        <v>0.0</v>
      </c>
      <c r="AN25" s="24" t="n">
        <v>0.0</v>
      </c>
      <c r="AO25" s="24" t="n">
        <v>0.0</v>
      </c>
      <c r="AP25" s="24" t="n">
        <v>0.0</v>
      </c>
      <c r="AQ25" s="24" t="n">
        <v>0.0</v>
      </c>
      <c r="AR25" s="24" t="n">
        <v>0.0</v>
      </c>
      <c r="AS25" s="24" t="n">
        <v>0.0</v>
      </c>
      <c r="AT25" s="24" t="n">
        <v>0.0</v>
      </c>
      <c r="AU25" s="24" t="n">
        <v>112660.32</v>
      </c>
      <c r="AV25" s="24" t="n">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867603.85</v>
      </c>
      <c r="BU25" s="24" t="n">
        <v>0.0</v>
      </c>
      <c r="BV25" s="24" t="n">
        <v>0.0</v>
      </c>
      <c r="BW25" s="24" t="n">
        <v>0.0</v>
      </c>
      <c r="BX25" s="24" t="n">
        <v>867603.85</v>
      </c>
      <c r="BY25" s="24" t="n">
        <v>0.0</v>
      </c>
      <c r="BZ25" s="24" t="n">
        <v>0.0</v>
      </c>
      <c r="CA25" s="24" t="n">
        <v>0.0</v>
      </c>
      <c r="CB25" s="24" t="n">
        <v>0.0</v>
      </c>
      <c r="CC25" s="24" t="n">
        <v>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4" t="n">
        <v>0.0</v>
      </c>
      <c r="DK25" s="24" t="n">
        <v>0.0</v>
      </c>
      <c r="DL25" s="24" t="n">
        <v>0.0</v>
      </c>
      <c r="DM25" s="24" t="n">
        <v>0.0</v>
      </c>
      <c r="DN25" s="24" t="n">
        <v>0.0</v>
      </c>
      <c r="DO25" s="24" t="n">
        <v>0.0</v>
      </c>
      <c r="DP25" s="26" t="n">
        <v>0.0</v>
      </c>
    </row>
    <row r="26" customHeight="true" ht="15.0">
      <c r="A26" s="172" t="inlineStr">
        <is>
          <t>2150899</t>
        </is>
      </c>
      <c r="B26" s="174"/>
      <c r="C26" s="174"/>
      <c r="D26" s="172" t="inlineStr">
        <is>
          <t>支持中小企业发展和管理支出</t>
        </is>
      </c>
      <c r="E26" s="172"/>
      <c r="F26" s="172" t="inlineStr">
        <is>
          <t>特定目标类</t>
        </is>
      </c>
      <c r="G26" s="172"/>
      <c r="H26" s="172"/>
      <c r="I26" s="172" t="inlineStr">
        <is>
          <t>非基建项目</t>
        </is>
      </c>
      <c r="J26" s="172" t="inlineStr">
        <is>
          <t>否</t>
        </is>
      </c>
      <c r="K26" s="24" t="n">
        <v>1789000.0</v>
      </c>
      <c r="L26" s="24" t="n">
        <v>0.0</v>
      </c>
      <c r="M26" s="24" t="n">
        <v>0.0</v>
      </c>
      <c r="N26" s="24" t="n">
        <v>0.0</v>
      </c>
      <c r="O26" s="24" t="n">
        <v>0.0</v>
      </c>
      <c r="P26" s="24" t="n">
        <v>0.0</v>
      </c>
      <c r="Q26" s="24" t="n">
        <v>0.0</v>
      </c>
      <c r="R26" s="24" t="n">
        <v>0.0</v>
      </c>
      <c r="S26" s="24" t="n">
        <v>0.0</v>
      </c>
      <c r="T26" s="24" t="n">
        <v>0.0</v>
      </c>
      <c r="U26" s="24" t="n">
        <v>0.0</v>
      </c>
      <c r="V26" s="24" t="n">
        <v>0.0</v>
      </c>
      <c r="W26" s="24" t="n">
        <v>0.0</v>
      </c>
      <c r="X26" s="24" t="n">
        <v>0.0</v>
      </c>
      <c r="Y26" s="24" t="n">
        <v>0.0</v>
      </c>
      <c r="Z26" s="24" t="n">
        <v>0.0</v>
      </c>
      <c r="AA26" s="24" t="n">
        <v>0.0</v>
      </c>
      <c r="AB26" s="24" t="n">
        <v>0.0</v>
      </c>
      <c r="AC26" s="24" t="n">
        <v>0.0</v>
      </c>
      <c r="AD26" s="24" t="n">
        <v>0.0</v>
      </c>
      <c r="AE26" s="24" t="n">
        <v>0.0</v>
      </c>
      <c r="AF26" s="24" t="n">
        <v>0.0</v>
      </c>
      <c r="AG26" s="24" t="n">
        <v>0.0</v>
      </c>
      <c r="AH26" s="24" t="n">
        <v>0.0</v>
      </c>
      <c r="AI26" s="24" t="n">
        <v>0.0</v>
      </c>
      <c r="AJ26" s="24" t="n">
        <v>0.0</v>
      </c>
      <c r="AK26" s="24" t="n">
        <v>0.0</v>
      </c>
      <c r="AL26" s="24" t="n">
        <v>0.0</v>
      </c>
      <c r="AM26" s="24" t="n">
        <v>0.0</v>
      </c>
      <c r="AN26" s="24" t="n">
        <v>0.0</v>
      </c>
      <c r="AO26" s="24" t="n">
        <v>0.0</v>
      </c>
      <c r="AP26" s="24" t="n">
        <v>0.0</v>
      </c>
      <c r="AQ26" s="24" t="n">
        <v>0.0</v>
      </c>
      <c r="AR26" s="24" t="n">
        <v>0.0</v>
      </c>
      <c r="AS26" s="24" t="n">
        <v>0.0</v>
      </c>
      <c r="AT26" s="24" t="n">
        <v>0.0</v>
      </c>
      <c r="AU26" s="24" t="n">
        <v>0.0</v>
      </c>
      <c r="AV26" s="24" t="n">
        <v>0.0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0.0</v>
      </c>
      <c r="CB26" s="24" t="n">
        <v>0.0</v>
      </c>
      <c r="CC26" s="24" t="n">
        <v>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1789000.0</v>
      </c>
      <c r="DB26" s="24" t="n">
        <v>0.0</v>
      </c>
      <c r="DC26" s="24" t="n">
        <v>0.0</v>
      </c>
      <c r="DD26" s="24" t="n">
        <v>1789000.0</v>
      </c>
      <c r="DE26" s="24" t="n">
        <v>0.0</v>
      </c>
      <c r="DF26" s="24" t="n">
        <v>0.0</v>
      </c>
      <c r="DG26" s="24" t="n">
        <v>0.0</v>
      </c>
      <c r="DH26" s="24" t="n">
        <v>0.0</v>
      </c>
      <c r="DI26" s="24" t="n">
        <v>0.0</v>
      </c>
      <c r="DJ26" s="24" t="n">
        <v>0.0</v>
      </c>
      <c r="DK26" s="24" t="n">
        <v>0.0</v>
      </c>
      <c r="DL26" s="24" t="n">
        <v>0.0</v>
      </c>
      <c r="DM26" s="24" t="n">
        <v>0.0</v>
      </c>
      <c r="DN26" s="24" t="n">
        <v>0.0</v>
      </c>
      <c r="DO26" s="24" t="n">
        <v>0.0</v>
      </c>
      <c r="DP26" s="26" t="n">
        <v>0.0</v>
      </c>
    </row>
    <row r="27" customHeight="true" ht="15.0">
      <c r="A27" s="172" t="inlineStr">
        <is>
          <t>2240101</t>
        </is>
      </c>
      <c r="B27" s="174"/>
      <c r="C27" s="174"/>
      <c r="D27" s="172" t="inlineStr">
        <is>
          <t>行政运行</t>
        </is>
      </c>
      <c r="E27" s="172"/>
      <c r="F27" s="172" t="inlineStr">
        <is>
          <t>特定目标类</t>
        </is>
      </c>
      <c r="G27" s="172"/>
      <c r="H27" s="172"/>
      <c r="I27" s="172" t="inlineStr">
        <is>
          <t>非基建项目</t>
        </is>
      </c>
      <c r="J27" s="172" t="inlineStr">
        <is>
          <t>否</t>
        </is>
      </c>
      <c r="K27" s="24" t="n">
        <v>450000.0</v>
      </c>
      <c r="L27" s="24" t="n">
        <v>0.0</v>
      </c>
      <c r="M27" s="24" t="n">
        <v>0.0</v>
      </c>
      <c r="N27" s="24" t="n">
        <v>0.0</v>
      </c>
      <c r="O27" s="24" t="n">
        <v>0.0</v>
      </c>
      <c r="P27" s="24" t="n">
        <v>0.0</v>
      </c>
      <c r="Q27" s="24" t="n">
        <v>0.0</v>
      </c>
      <c r="R27" s="24" t="n">
        <v>0.0</v>
      </c>
      <c r="S27" s="24" t="n">
        <v>0.0</v>
      </c>
      <c r="T27" s="24" t="n">
        <v>0.0</v>
      </c>
      <c r="U27" s="24" t="n">
        <v>0.0</v>
      </c>
      <c r="V27" s="24" t="n">
        <v>0.0</v>
      </c>
      <c r="W27" s="24" t="n">
        <v>0.0</v>
      </c>
      <c r="X27" s="24" t="n">
        <v>0.0</v>
      </c>
      <c r="Y27" s="24" t="n">
        <v>0.0</v>
      </c>
      <c r="Z27" s="24" t="n">
        <v>450000.0</v>
      </c>
      <c r="AA27" s="24" t="n">
        <v>0.0</v>
      </c>
      <c r="AB27" s="24" t="n">
        <v>0.0</v>
      </c>
      <c r="AC27" s="24" t="n">
        <v>0.0</v>
      </c>
      <c r="AD27" s="24" t="n">
        <v>0.0</v>
      </c>
      <c r="AE27" s="24" t="n">
        <v>0.0</v>
      </c>
      <c r="AF27" s="24" t="n">
        <v>0.0</v>
      </c>
      <c r="AG27" s="24" t="n">
        <v>0.0</v>
      </c>
      <c r="AH27" s="24" t="n">
        <v>0.0</v>
      </c>
      <c r="AI27" s="24" t="n">
        <v>0.0</v>
      </c>
      <c r="AJ27" s="24" t="n">
        <v>0.0</v>
      </c>
      <c r="AK27" s="24" t="n">
        <v>0.0</v>
      </c>
      <c r="AL27" s="24" t="n">
        <v>0.0</v>
      </c>
      <c r="AM27" s="24" t="n">
        <v>0.0</v>
      </c>
      <c r="AN27" s="24" t="n">
        <v>0.0</v>
      </c>
      <c r="AO27" s="24" t="n">
        <v>0.0</v>
      </c>
      <c r="AP27" s="24" t="n">
        <v>0.0</v>
      </c>
      <c r="AQ27" s="24" t="n">
        <v>0.0</v>
      </c>
      <c r="AR27" s="24" t="n">
        <v>0.0</v>
      </c>
      <c r="AS27" s="24" t="n">
        <v>0.0</v>
      </c>
      <c r="AT27" s="24" t="n">
        <v>0.0</v>
      </c>
      <c r="AU27" s="24" t="n">
        <v>450000.0</v>
      </c>
      <c r="AV27" s="24" t="n">
        <v>0.0</v>
      </c>
      <c r="AW27" s="24" t="n">
        <v>0.0</v>
      </c>
      <c r="AX27" s="24" t="n">
        <v>0.0</v>
      </c>
      <c r="AY27" s="24" t="n">
        <v>0.0</v>
      </c>
      <c r="AZ27" s="24" t="n">
        <v>0.0</v>
      </c>
      <c r="BA27" s="24" t="n">
        <v>0.0</v>
      </c>
      <c r="BB27" s="24" t="n">
        <v>0.0</v>
      </c>
      <c r="BC27" s="24" t="n">
        <v>0.0</v>
      </c>
      <c r="BD27" s="24" t="n">
        <v>0.0</v>
      </c>
      <c r="BE27" s="24" t="n">
        <v>0.0</v>
      </c>
      <c r="BF27" s="24" t="n">
        <v>0.0</v>
      </c>
      <c r="BG27" s="24" t="n">
        <v>0.0</v>
      </c>
      <c r="BH27" s="24" t="n">
        <v>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0.0</v>
      </c>
      <c r="CB27" s="24" t="n">
        <v>0.0</v>
      </c>
      <c r="CC27" s="24" t="n">
        <v>0.0</v>
      </c>
      <c r="CD27" s="24" t="n">
        <v>0.0</v>
      </c>
      <c r="CE27" s="24" t="n">
        <v>0.0</v>
      </c>
      <c r="CF27" s="24" t="n">
        <v>0.0</v>
      </c>
      <c r="CG27" s="24" t="n">
        <v>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4" t="n">
        <v>0.0</v>
      </c>
      <c r="DK27" s="24" t="n">
        <v>0.0</v>
      </c>
      <c r="DL27" s="24" t="n">
        <v>0.0</v>
      </c>
      <c r="DM27" s="24" t="n">
        <v>0.0</v>
      </c>
      <c r="DN27" s="24" t="n">
        <v>0.0</v>
      </c>
      <c r="DO27" s="24" t="n">
        <v>0.0</v>
      </c>
      <c r="DP27" s="26" t="n">
        <v>0.0</v>
      </c>
    </row>
    <row r="28" customHeight="true" ht="15.0">
      <c r="A28" s="172" t="inlineStr">
        <is>
          <t>2240106</t>
        </is>
      </c>
      <c r="B28" s="174"/>
      <c r="C28" s="174"/>
      <c r="D28" s="172" t="inlineStr">
        <is>
          <t>安全监管</t>
        </is>
      </c>
      <c r="E28" s="172"/>
      <c r="F28" s="172" t="inlineStr">
        <is>
          <t>特定目标类</t>
        </is>
      </c>
      <c r="G28" s="172"/>
      <c r="H28" s="172"/>
      <c r="I28" s="172" t="inlineStr">
        <is>
          <t>非基建项目</t>
        </is>
      </c>
      <c r="J28" s="172" t="inlineStr">
        <is>
          <t>否</t>
        </is>
      </c>
      <c r="K28" s="24" t="n">
        <v>111000.0</v>
      </c>
      <c r="L28" s="24" t="n">
        <v>0.0</v>
      </c>
      <c r="M28" s="24" t="n">
        <v>0.0</v>
      </c>
      <c r="N28" s="24" t="n">
        <v>0.0</v>
      </c>
      <c r="O28" s="24" t="n">
        <v>0.0</v>
      </c>
      <c r="P28" s="24" t="n">
        <v>0.0</v>
      </c>
      <c r="Q28" s="24" t="n">
        <v>0.0</v>
      </c>
      <c r="R28" s="24" t="n">
        <v>0.0</v>
      </c>
      <c r="S28" s="24" t="n">
        <v>0.0</v>
      </c>
      <c r="T28" s="24" t="n">
        <v>0.0</v>
      </c>
      <c r="U28" s="24" t="n">
        <v>0.0</v>
      </c>
      <c r="V28" s="24" t="n">
        <v>0.0</v>
      </c>
      <c r="W28" s="24" t="n">
        <v>0.0</v>
      </c>
      <c r="X28" s="24" t="n">
        <v>0.0</v>
      </c>
      <c r="Y28" s="24" t="n">
        <v>0.0</v>
      </c>
      <c r="Z28" s="24" t="n">
        <v>99800.0</v>
      </c>
      <c r="AA28" s="24" t="n">
        <v>0.0</v>
      </c>
      <c r="AB28" s="24" t="n">
        <v>0.0</v>
      </c>
      <c r="AC28" s="24" t="n">
        <v>0.0</v>
      </c>
      <c r="AD28" s="24" t="n">
        <v>0.0</v>
      </c>
      <c r="AE28" s="24" t="n">
        <v>0.0</v>
      </c>
      <c r="AF28" s="24" t="n">
        <v>0.0</v>
      </c>
      <c r="AG28" s="24" t="n">
        <v>0.0</v>
      </c>
      <c r="AH28" s="24" t="n">
        <v>0.0</v>
      </c>
      <c r="AI28" s="24" t="n">
        <v>0.0</v>
      </c>
      <c r="AJ28" s="24" t="n">
        <v>0.0</v>
      </c>
      <c r="AK28" s="24" t="n">
        <v>0.0</v>
      </c>
      <c r="AL28" s="24" t="n">
        <v>0.0</v>
      </c>
      <c r="AM28" s="24" t="n">
        <v>0.0</v>
      </c>
      <c r="AN28" s="24" t="n">
        <v>0.0</v>
      </c>
      <c r="AO28" s="24" t="n">
        <v>0.0</v>
      </c>
      <c r="AP28" s="24" t="n">
        <v>0.0</v>
      </c>
      <c r="AQ28" s="24" t="n">
        <v>0.0</v>
      </c>
      <c r="AR28" s="24" t="n">
        <v>0.0</v>
      </c>
      <c r="AS28" s="24" t="n">
        <v>0.0</v>
      </c>
      <c r="AT28" s="24" t="n">
        <v>0.0</v>
      </c>
      <c r="AU28" s="24" t="n">
        <v>99800.0</v>
      </c>
      <c r="AV28" s="24" t="n">
        <v>0.0</v>
      </c>
      <c r="AW28" s="24" t="n">
        <v>0.0</v>
      </c>
      <c r="AX28" s="24" t="n">
        <v>0.0</v>
      </c>
      <c r="AY28" s="24" t="n">
        <v>0.0</v>
      </c>
      <c r="AZ28" s="24" t="n">
        <v>0.0</v>
      </c>
      <c r="BA28" s="24" t="n">
        <v>0.0</v>
      </c>
      <c r="BB28" s="24" t="n">
        <v>11200.0</v>
      </c>
      <c r="BC28" s="24" t="n">
        <v>0.0</v>
      </c>
      <c r="BD28" s="24" t="n">
        <v>0.0</v>
      </c>
      <c r="BE28" s="24" t="n">
        <v>0.0</v>
      </c>
      <c r="BF28" s="24" t="n">
        <v>0.0</v>
      </c>
      <c r="BG28" s="24" t="n">
        <v>0.0</v>
      </c>
      <c r="BH28" s="24" t="n">
        <v>0.0</v>
      </c>
      <c r="BI28" s="24" t="n">
        <v>0.0</v>
      </c>
      <c r="BJ28" s="24" t="n">
        <v>0.0</v>
      </c>
      <c r="BK28" s="24" t="n">
        <v>11200.0</v>
      </c>
      <c r="BL28" s="24" t="n">
        <v>0.0</v>
      </c>
      <c r="BM28" s="24" t="n">
        <v>0.0</v>
      </c>
      <c r="BN28" s="24" t="n">
        <v>0.0</v>
      </c>
      <c r="BO28" s="24" t="n">
        <v>0.0</v>
      </c>
      <c r="BP28" s="24" t="n">
        <v>0.0</v>
      </c>
      <c r="BQ28" s="24" t="n">
        <v>0.0</v>
      </c>
      <c r="BR28" s="24" t="n">
        <v>0.0</v>
      </c>
      <c r="BS28" s="24" t="n">
        <v>0.0</v>
      </c>
      <c r="BT28" s="24" t="n">
        <v>0.0</v>
      </c>
      <c r="BU28" s="24" t="n">
        <v>0.0</v>
      </c>
      <c r="BV28" s="24" t="n">
        <v>0.0</v>
      </c>
      <c r="BW28" s="24" t="n">
        <v>0.0</v>
      </c>
      <c r="BX28" s="24" t="n">
        <v>0.0</v>
      </c>
      <c r="BY28" s="24" t="n">
        <v>0.0</v>
      </c>
      <c r="BZ28" s="24" t="n">
        <v>0.0</v>
      </c>
      <c r="CA28" s="24" t="n">
        <v>0.0</v>
      </c>
      <c r="CB28" s="24" t="n">
        <v>0.0</v>
      </c>
      <c r="CC28" s="24" t="n">
        <v>0.0</v>
      </c>
      <c r="CD28" s="24" t="n">
        <v>0.0</v>
      </c>
      <c r="CE28" s="24" t="n">
        <v>0.0</v>
      </c>
      <c r="CF28" s="24" t="n">
        <v>0.0</v>
      </c>
      <c r="CG28" s="24" t="n">
        <v>0.0</v>
      </c>
      <c r="CH28" s="24" t="n">
        <v>0.0</v>
      </c>
      <c r="CI28" s="24" t="n">
        <v>0.0</v>
      </c>
      <c r="CJ28" s="24" t="n">
        <v>0.0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4" t="n">
        <v>0.0</v>
      </c>
      <c r="DK28" s="24" t="n">
        <v>0.0</v>
      </c>
      <c r="DL28" s="24" t="n">
        <v>0.0</v>
      </c>
      <c r="DM28" s="24" t="n">
        <v>0.0</v>
      </c>
      <c r="DN28" s="24" t="n">
        <v>0.0</v>
      </c>
      <c r="DO28" s="24" t="n">
        <v>0.0</v>
      </c>
      <c r="DP28" s="26" t="n">
        <v>0.0</v>
      </c>
    </row>
    <row r="29" customHeight="true" ht="15.0">
      <c r="A29" s="172" t="inlineStr">
        <is>
          <t>2240108</t>
        </is>
      </c>
      <c r="B29" s="174"/>
      <c r="C29" s="174"/>
      <c r="D29" s="172" t="inlineStr">
        <is>
          <t>应急救援</t>
        </is>
      </c>
      <c r="E29" s="172"/>
      <c r="F29" s="172" t="inlineStr">
        <is>
          <t>特定目标类</t>
        </is>
      </c>
      <c r="G29" s="172"/>
      <c r="H29" s="172"/>
      <c r="I29" s="172" t="inlineStr">
        <is>
          <t>非基建项目</t>
        </is>
      </c>
      <c r="J29" s="172" t="inlineStr">
        <is>
          <t>否</t>
        </is>
      </c>
      <c r="K29" s="24" t="n">
        <v>414000.0</v>
      </c>
      <c r="L29" s="24" t="n">
        <v>0.0</v>
      </c>
      <c r="M29" s="24" t="n">
        <v>0.0</v>
      </c>
      <c r="N29" s="24" t="n">
        <v>0.0</v>
      </c>
      <c r="O29" s="24" t="n">
        <v>0.0</v>
      </c>
      <c r="P29" s="24" t="n">
        <v>0.0</v>
      </c>
      <c r="Q29" s="24" t="n">
        <v>0.0</v>
      </c>
      <c r="R29" s="24" t="n">
        <v>0.0</v>
      </c>
      <c r="S29" s="24" t="n">
        <v>0.0</v>
      </c>
      <c r="T29" s="24" t="n">
        <v>0.0</v>
      </c>
      <c r="U29" s="24" t="n">
        <v>0.0</v>
      </c>
      <c r="V29" s="24" t="n">
        <v>0.0</v>
      </c>
      <c r="W29" s="24" t="n">
        <v>0.0</v>
      </c>
      <c r="X29" s="24" t="n">
        <v>0.0</v>
      </c>
      <c r="Y29" s="24" t="n">
        <v>0.0</v>
      </c>
      <c r="Z29" s="24" t="n">
        <v>414000.0</v>
      </c>
      <c r="AA29" s="24" t="n">
        <v>0.0</v>
      </c>
      <c r="AB29" s="24" t="n">
        <v>0.0</v>
      </c>
      <c r="AC29" s="24" t="n">
        <v>0.0</v>
      </c>
      <c r="AD29" s="24" t="n">
        <v>0.0</v>
      </c>
      <c r="AE29" s="24" t="n">
        <v>0.0</v>
      </c>
      <c r="AF29" s="24" t="n">
        <v>0.0</v>
      </c>
      <c r="AG29" s="24" t="n">
        <v>0.0</v>
      </c>
      <c r="AH29" s="24" t="n">
        <v>0.0</v>
      </c>
      <c r="AI29" s="24" t="n">
        <v>0.0</v>
      </c>
      <c r="AJ29" s="24" t="n">
        <v>0.0</v>
      </c>
      <c r="AK29" s="24" t="n">
        <v>0.0</v>
      </c>
      <c r="AL29" s="24" t="n">
        <v>0.0</v>
      </c>
      <c r="AM29" s="24" t="n">
        <v>0.0</v>
      </c>
      <c r="AN29" s="24" t="n">
        <v>0.0</v>
      </c>
      <c r="AO29" s="24" t="n">
        <v>0.0</v>
      </c>
      <c r="AP29" s="24" t="n">
        <v>0.0</v>
      </c>
      <c r="AQ29" s="24" t="n">
        <v>0.0</v>
      </c>
      <c r="AR29" s="24" t="n">
        <v>0.0</v>
      </c>
      <c r="AS29" s="24" t="n">
        <v>0.0</v>
      </c>
      <c r="AT29" s="24" t="n">
        <v>0.0</v>
      </c>
      <c r="AU29" s="24" t="n">
        <v>390000.0</v>
      </c>
      <c r="AV29" s="24" t="n">
        <v>0.0</v>
      </c>
      <c r="AW29" s="24" t="n">
        <v>0.0</v>
      </c>
      <c r="AX29" s="24" t="n">
        <v>0.0</v>
      </c>
      <c r="AY29" s="24" t="n">
        <v>0.0</v>
      </c>
      <c r="AZ29" s="24" t="n">
        <v>0.0</v>
      </c>
      <c r="BA29" s="24" t="n">
        <v>24000.0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0.0</v>
      </c>
      <c r="CB29" s="24" t="n">
        <v>0.0</v>
      </c>
      <c r="CC29" s="24" t="n">
        <v>0.0</v>
      </c>
      <c r="CD29" s="24" t="n">
        <v>0.0</v>
      </c>
      <c r="CE29" s="24" t="n">
        <v>0.0</v>
      </c>
      <c r="CF29" s="24" t="n">
        <v>0.0</v>
      </c>
      <c r="CG29" s="24" t="n">
        <v>0.0</v>
      </c>
      <c r="CH29" s="24" t="n">
        <v>0.0</v>
      </c>
      <c r="CI29" s="24" t="n">
        <v>0.0</v>
      </c>
      <c r="CJ29" s="24" t="n">
        <v>0.0</v>
      </c>
      <c r="CK29" s="24" t="n">
        <v>0.0</v>
      </c>
      <c r="CL29" s="24" t="n">
        <v>0.0</v>
      </c>
      <c r="CM29" s="24" t="n">
        <v>0.0</v>
      </c>
      <c r="CN29" s="24" t="n">
        <v>0.0</v>
      </c>
      <c r="CO29" s="24" t="n">
        <v>0.0</v>
      </c>
      <c r="CP29" s="24" t="n">
        <v>0.0</v>
      </c>
      <c r="CQ29" s="24" t="n">
        <v>0.0</v>
      </c>
      <c r="CR29" s="24" t="n">
        <v>0.0</v>
      </c>
      <c r="CS29" s="24" t="n">
        <v>0.0</v>
      </c>
      <c r="CT29" s="24" t="n">
        <v>0.0</v>
      </c>
      <c r="CU29" s="24" t="n">
        <v>0.0</v>
      </c>
      <c r="CV29" s="24" t="n">
        <v>0.0</v>
      </c>
      <c r="CW29" s="24" t="n">
        <v>0.0</v>
      </c>
      <c r="CX29" s="24" t="n">
        <v>0.0</v>
      </c>
      <c r="CY29" s="24" t="n">
        <v>0.0</v>
      </c>
      <c r="CZ29" s="24" t="n">
        <v>0.0</v>
      </c>
      <c r="DA29" s="24" t="n">
        <v>0.0</v>
      </c>
      <c r="DB29" s="24" t="n">
        <v>0.0</v>
      </c>
      <c r="DC29" s="24" t="n">
        <v>0.0</v>
      </c>
      <c r="DD29" s="24" t="n">
        <v>0.0</v>
      </c>
      <c r="DE29" s="24" t="n">
        <v>0.0</v>
      </c>
      <c r="DF29" s="24" t="n">
        <v>0.0</v>
      </c>
      <c r="DG29" s="24" t="n">
        <v>0.0</v>
      </c>
      <c r="DH29" s="24" t="n">
        <v>0.0</v>
      </c>
      <c r="DI29" s="24" t="n">
        <v>0.0</v>
      </c>
      <c r="DJ29" s="24" t="n">
        <v>0.0</v>
      </c>
      <c r="DK29" s="24" t="n">
        <v>0.0</v>
      </c>
      <c r="DL29" s="24" t="n">
        <v>0.0</v>
      </c>
      <c r="DM29" s="24" t="n">
        <v>0.0</v>
      </c>
      <c r="DN29" s="24" t="n">
        <v>0.0</v>
      </c>
      <c r="DO29" s="24" t="n">
        <v>0.0</v>
      </c>
      <c r="DP29" s="26" t="n">
        <v>0.0</v>
      </c>
    </row>
    <row r="30" customHeight="true" ht="15.0">
      <c r="A30" s="172" t="inlineStr">
        <is>
          <t>2240109</t>
        </is>
      </c>
      <c r="B30" s="174"/>
      <c r="C30" s="174"/>
      <c r="D30" s="172" t="inlineStr">
        <is>
          <t>应急管理</t>
        </is>
      </c>
      <c r="E30" s="172"/>
      <c r="F30" s="172" t="inlineStr">
        <is>
          <t>特定目标类</t>
        </is>
      </c>
      <c r="G30" s="172"/>
      <c r="H30" s="172"/>
      <c r="I30" s="172" t="inlineStr">
        <is>
          <t>非基建项目</t>
        </is>
      </c>
      <c r="J30" s="172" t="inlineStr">
        <is>
          <t>否</t>
        </is>
      </c>
      <c r="K30" s="24" t="n">
        <v>341374.65</v>
      </c>
      <c r="L30" s="24" t="n">
        <v>0.0</v>
      </c>
      <c r="M30" s="24" t="n">
        <v>0.0</v>
      </c>
      <c r="N30" s="24" t="n">
        <v>0.0</v>
      </c>
      <c r="O30" s="24" t="n">
        <v>0.0</v>
      </c>
      <c r="P30" s="24" t="n">
        <v>0.0</v>
      </c>
      <c r="Q30" s="24" t="n">
        <v>0.0</v>
      </c>
      <c r="R30" s="24" t="n">
        <v>0.0</v>
      </c>
      <c r="S30" s="24" t="n">
        <v>0.0</v>
      </c>
      <c r="T30" s="24" t="n">
        <v>0.0</v>
      </c>
      <c r="U30" s="24" t="n">
        <v>0.0</v>
      </c>
      <c r="V30" s="24" t="n">
        <v>0.0</v>
      </c>
      <c r="W30" s="24" t="n">
        <v>0.0</v>
      </c>
      <c r="X30" s="24" t="n">
        <v>0.0</v>
      </c>
      <c r="Y30" s="24" t="n">
        <v>0.0</v>
      </c>
      <c r="Z30" s="24" t="n">
        <v>341374.65</v>
      </c>
      <c r="AA30" s="24" t="n">
        <v>0.0</v>
      </c>
      <c r="AB30" s="24" t="n">
        <v>0.0</v>
      </c>
      <c r="AC30" s="24" t="n">
        <v>0.0</v>
      </c>
      <c r="AD30" s="24" t="n">
        <v>0.0</v>
      </c>
      <c r="AE30" s="24" t="n">
        <v>0.0</v>
      </c>
      <c r="AF30" s="24" t="n">
        <v>0.0</v>
      </c>
      <c r="AG30" s="24" t="n">
        <v>0.0</v>
      </c>
      <c r="AH30" s="24" t="n">
        <v>0.0</v>
      </c>
      <c r="AI30" s="24" t="n">
        <v>0.0</v>
      </c>
      <c r="AJ30" s="24" t="n">
        <v>0.0</v>
      </c>
      <c r="AK30" s="24" t="n">
        <v>0.0</v>
      </c>
      <c r="AL30" s="24" t="n">
        <v>0.0</v>
      </c>
      <c r="AM30" s="24" t="n">
        <v>0.0</v>
      </c>
      <c r="AN30" s="24" t="n">
        <v>0.0</v>
      </c>
      <c r="AO30" s="24" t="n">
        <v>0.0</v>
      </c>
      <c r="AP30" s="24" t="n">
        <v>0.0</v>
      </c>
      <c r="AQ30" s="24" t="n">
        <v>129495.65</v>
      </c>
      <c r="AR30" s="24" t="n">
        <v>0.0</v>
      </c>
      <c r="AS30" s="24" t="n">
        <v>0.0</v>
      </c>
      <c r="AT30" s="24" t="n">
        <v>0.0</v>
      </c>
      <c r="AU30" s="24" t="n">
        <v>167130.0</v>
      </c>
      <c r="AV30" s="24" t="n">
        <v>0.0</v>
      </c>
      <c r="AW30" s="24" t="n">
        <v>0.0</v>
      </c>
      <c r="AX30" s="24" t="n">
        <v>0.0</v>
      </c>
      <c r="AY30" s="24" t="n">
        <v>0.0</v>
      </c>
      <c r="AZ30" s="24" t="n">
        <v>0.0</v>
      </c>
      <c r="BA30" s="24" t="n">
        <v>44749.0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0.0</v>
      </c>
      <c r="CB30" s="24" t="n">
        <v>0.0</v>
      </c>
      <c r="CC30" s="24" t="n">
        <v>0.0</v>
      </c>
      <c r="CD30" s="24" t="n">
        <v>0.0</v>
      </c>
      <c r="CE30" s="24" t="n">
        <v>0.0</v>
      </c>
      <c r="CF30" s="24" t="n">
        <v>0.0</v>
      </c>
      <c r="CG30" s="24" t="n">
        <v>0.0</v>
      </c>
      <c r="CH30" s="24" t="n">
        <v>0.0</v>
      </c>
      <c r="CI30" s="24" t="n">
        <v>0.0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4" t="n">
        <v>0.0</v>
      </c>
      <c r="DK30" s="24" t="n">
        <v>0.0</v>
      </c>
      <c r="DL30" s="24" t="n">
        <v>0.0</v>
      </c>
      <c r="DM30" s="24" t="n">
        <v>0.0</v>
      </c>
      <c r="DN30" s="24" t="n">
        <v>0.0</v>
      </c>
      <c r="DO30" s="24" t="n">
        <v>0.0</v>
      </c>
      <c r="DP30" s="26" t="n">
        <v>0.0</v>
      </c>
    </row>
    <row r="31" customHeight="true" ht="15.0">
      <c r="A31" s="172" t="inlineStr">
        <is>
          <t>2240199</t>
        </is>
      </c>
      <c r="B31" s="174"/>
      <c r="C31" s="174"/>
      <c r="D31" s="172" t="inlineStr">
        <is>
          <t>应急管理支出</t>
        </is>
      </c>
      <c r="E31" s="172"/>
      <c r="F31" s="172" t="inlineStr">
        <is>
          <t>特定目标类</t>
        </is>
      </c>
      <c r="G31" s="172"/>
      <c r="H31" s="172"/>
      <c r="I31" s="172" t="inlineStr">
        <is>
          <t>非基建项目</t>
        </is>
      </c>
      <c r="J31" s="172" t="inlineStr">
        <is>
          <t>否</t>
        </is>
      </c>
      <c r="K31" s="24" t="n">
        <v>328856.79</v>
      </c>
      <c r="L31" s="24" t="n">
        <v>0.0</v>
      </c>
      <c r="M31" s="24" t="n">
        <v>0.0</v>
      </c>
      <c r="N31" s="24" t="n">
        <v>0.0</v>
      </c>
      <c r="O31" s="24" t="n">
        <v>0.0</v>
      </c>
      <c r="P31" s="24" t="n">
        <v>0.0</v>
      </c>
      <c r="Q31" s="24" t="n">
        <v>0.0</v>
      </c>
      <c r="R31" s="24" t="n">
        <v>0.0</v>
      </c>
      <c r="S31" s="24" t="n">
        <v>0.0</v>
      </c>
      <c r="T31" s="24" t="n">
        <v>0.0</v>
      </c>
      <c r="U31" s="24" t="n">
        <v>0.0</v>
      </c>
      <c r="V31" s="24" t="n">
        <v>0.0</v>
      </c>
      <c r="W31" s="24" t="n">
        <v>0.0</v>
      </c>
      <c r="X31" s="24" t="n">
        <v>0.0</v>
      </c>
      <c r="Y31" s="24" t="n">
        <v>0.0</v>
      </c>
      <c r="Z31" s="24" t="n">
        <v>243851.0</v>
      </c>
      <c r="AA31" s="24" t="n">
        <v>0.0</v>
      </c>
      <c r="AB31" s="24" t="n">
        <v>98828.0</v>
      </c>
      <c r="AC31" s="24" t="n">
        <v>0.0</v>
      </c>
      <c r="AD31" s="24" t="n">
        <v>0.0</v>
      </c>
      <c r="AE31" s="24" t="n">
        <v>0.0</v>
      </c>
      <c r="AF31" s="24" t="n">
        <v>0.0</v>
      </c>
      <c r="AG31" s="24" t="n">
        <v>0.0</v>
      </c>
      <c r="AH31" s="24" t="n">
        <v>0.0</v>
      </c>
      <c r="AI31" s="24" t="n">
        <v>0.0</v>
      </c>
      <c r="AJ31" s="24" t="n">
        <v>4919.0</v>
      </c>
      <c r="AK31" s="24" t="n">
        <v>0.0</v>
      </c>
      <c r="AL31" s="24" t="n">
        <v>0.0</v>
      </c>
      <c r="AM31" s="24" t="n">
        <v>2000.0</v>
      </c>
      <c r="AN31" s="24" t="n">
        <v>0.0</v>
      </c>
      <c r="AO31" s="24" t="n">
        <v>8160.0</v>
      </c>
      <c r="AP31" s="24" t="n">
        <v>0.0</v>
      </c>
      <c r="AQ31" s="24" t="n">
        <v>0.0</v>
      </c>
      <c r="AR31" s="24" t="n">
        <v>0.0</v>
      </c>
      <c r="AS31" s="24" t="n">
        <v>0.0</v>
      </c>
      <c r="AT31" s="24" t="n">
        <v>0.0</v>
      </c>
      <c r="AU31" s="24" t="n">
        <v>99964.0</v>
      </c>
      <c r="AV31" s="24" t="n">
        <v>0.0</v>
      </c>
      <c r="AW31" s="24" t="n">
        <v>0.0</v>
      </c>
      <c r="AX31" s="24" t="n">
        <v>0.0</v>
      </c>
      <c r="AY31" s="24" t="n">
        <v>0.0</v>
      </c>
      <c r="AZ31" s="24" t="n">
        <v>0.0</v>
      </c>
      <c r="BA31" s="24" t="n">
        <v>29980.0</v>
      </c>
      <c r="BB31" s="24" t="n">
        <v>0.0</v>
      </c>
      <c r="BC31" s="24" t="n">
        <v>0.0</v>
      </c>
      <c r="BD31" s="24" t="n">
        <v>0.0</v>
      </c>
      <c r="BE31" s="24" t="n">
        <v>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0.0</v>
      </c>
      <c r="CB31" s="24" t="n">
        <v>0.0</v>
      </c>
      <c r="CC31" s="24" t="n">
        <v>0.0</v>
      </c>
      <c r="CD31" s="24" t="n">
        <v>0.0</v>
      </c>
      <c r="CE31" s="24" t="n">
        <v>0.0</v>
      </c>
      <c r="CF31" s="24" t="n">
        <v>0.0</v>
      </c>
      <c r="CG31" s="24" t="n">
        <v>85005.79</v>
      </c>
      <c r="CH31" s="24" t="n">
        <v>0.0</v>
      </c>
      <c r="CI31" s="24" t="n">
        <v>0.0</v>
      </c>
      <c r="CJ31" s="24" t="n">
        <v>0.0</v>
      </c>
      <c r="CK31" s="24" t="n">
        <v>0.0</v>
      </c>
      <c r="CL31" s="24" t="n">
        <v>0.0</v>
      </c>
      <c r="CM31" s="24" t="n">
        <v>0.0</v>
      </c>
      <c r="CN31" s="24" t="n">
        <v>85005.79</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4" t="n">
        <v>0.0</v>
      </c>
      <c r="DK31" s="24" t="n">
        <v>0.0</v>
      </c>
      <c r="DL31" s="24" t="n">
        <v>0.0</v>
      </c>
      <c r="DM31" s="24" t="n">
        <v>0.0</v>
      </c>
      <c r="DN31" s="24" t="n">
        <v>0.0</v>
      </c>
      <c r="DO31" s="24" t="n">
        <v>0.0</v>
      </c>
      <c r="DP31" s="26" t="n">
        <v>0.0</v>
      </c>
    </row>
    <row r="32" customHeight="true" ht="15.0">
      <c r="A32" s="172" t="inlineStr">
        <is>
          <t>2299999</t>
        </is>
      </c>
      <c r="B32" s="174"/>
      <c r="C32" s="174"/>
      <c r="D32" s="172" t="inlineStr">
        <is>
          <t>增加工作经费</t>
        </is>
      </c>
      <c r="E32" s="172"/>
      <c r="F32" s="172" t="inlineStr">
        <is>
          <t>特定目标类</t>
        </is>
      </c>
      <c r="G32" s="172"/>
      <c r="H32" s="172"/>
      <c r="I32" s="172" t="inlineStr">
        <is>
          <t>非基建项目</t>
        </is>
      </c>
      <c r="J32" s="172" t="inlineStr">
        <is>
          <t>否</t>
        </is>
      </c>
      <c r="K32" s="24" t="n">
        <f>'Z08_2 一般公共预算财政拨款项目支出决算明细表'!L32 + 'Z08_2 一般公共预算财政拨款项目支出决算明细表'!Z32 + 'Z08_2 一般公共预算财政拨款项目支出决算明细表'!BB32 + 'Z08_2 一般公共预算财政拨款项目支出决算明细表'!BO32 + 'Z08_2 一般公共预算财政拨款项目支出决算明细表'!BT32 + 'Z08_2 一般公共预算财政拨款项目支出决算明细表'!CG32 + 'Z08_2 一般公共预算财政拨款项目支出决算明细表'!CX32 + 'Z08_2 一般公共预算财政拨款项目支出决算明细表'!DA32 + 'Z08_2 一般公共预算财政拨款项目支出决算明细表'!DG32 + 'Z08_2 一般公共预算财政拨款项目支出决算明细表'!DK32</f>
        <v>2729116.18</v>
      </c>
      <c r="L32" s="24" t="n">
        <f>('Z08_2 一般公共预算财政拨款项目支出决算明细表'!M32+'Z08_2 一般公共预算财政拨款项目支出决算明细表'!N32+'Z08_2 一般公共预算财政拨款项目支出决算明细表'!O32+'Z08_2 一般公共预算财政拨款项目支出决算明细表'!P32+'Z08_2 一般公共预算财政拨款项目支出决算明细表'!Q32+'Z08_2 一般公共预算财政拨款项目支出决算明细表'!R32+'Z08_2 一般公共预算财政拨款项目支出决算明细表'!S32+'Z08_2 一般公共预算财政拨款项目支出决算明细表'!T32+'Z08_2 一般公共预算财政拨款项目支出决算明细表'!U32+'Z08_2 一般公共预算财政拨款项目支出决算明细表'!V32+'Z08_2 一般公共预算财政拨款项目支出决算明细表'!W32+'Z08_2 一般公共预算财政拨款项目支出决算明细表'!X32+'Z08_2 一般公共预算财政拨款项目支出决算明细表'!Y32)</f>
        <v>7482.88</v>
      </c>
      <c r="M32" s="24" t="n">
        <v>0.0</v>
      </c>
      <c r="N32" s="24" t="n">
        <v>0.0</v>
      </c>
      <c r="O32" s="24" t="n">
        <v>0.0</v>
      </c>
      <c r="P32" s="24" t="n">
        <v>7482.88</v>
      </c>
      <c r="Q32" s="24" t="n">
        <v>0.0</v>
      </c>
      <c r="R32" s="24" t="n">
        <v>0.0</v>
      </c>
      <c r="S32" s="24" t="n">
        <v>0.0</v>
      </c>
      <c r="T32" s="24" t="n">
        <v>0.0</v>
      </c>
      <c r="U32" s="24" t="n">
        <v>0.0</v>
      </c>
      <c r="V32" s="24" t="n">
        <v>0.0</v>
      </c>
      <c r="W32" s="24" t="n">
        <v>0.0</v>
      </c>
      <c r="X32" s="24" t="n">
        <v>0.0</v>
      </c>
      <c r="Y32" s="24" t="n">
        <v>0.0</v>
      </c>
      <c r="Z32" s="24" t="n">
        <f>('Z08_2 一般公共预算财政拨款项目支出决算明细表'!AA32+'Z08_2 一般公共预算财政拨款项目支出决算明细表'!AB32+'Z08_2 一般公共预算财政拨款项目支出决算明细表'!AC32+'Z08_2 一般公共预算财政拨款项目支出决算明细表'!AD32+'Z08_2 一般公共预算财政拨款项目支出决算明细表'!AE32+'Z08_2 一般公共预算财政拨款项目支出决算明细表'!AF32+'Z08_2 一般公共预算财政拨款项目支出决算明细表'!AG32+'Z08_2 一般公共预算财政拨款项目支出决算明细表'!AH32+'Z08_2 一般公共预算财政拨款项目支出决算明细表'!AI32+'Z08_2 一般公共预算财政拨款项目支出决算明细表'!AJ32+'Z08_2 一般公共预算财政拨款项目支出决算明细表'!AK32+'Z08_2 一般公共预算财政拨款项目支出决算明细表'!AL32+'Z08_2 一般公共预算财政拨款项目支出决算明细表'!AM32+'Z08_2 一般公共预算财政拨款项目支出决算明细表'!AN32+'Z08_2 一般公共预算财政拨款项目支出决算明细表'!AO32+'Z08_2 一般公共预算财政拨款项目支出决算明细表'!AP32+'Z08_2 一般公共预算财政拨款项目支出决算明细表'!AQ32+'Z08_2 一般公共预算财政拨款项目支出决算明细表'!AR32+'Z08_2 一般公共预算财政拨款项目支出决算明细表'!AS32+'Z08_2 一般公共预算财政拨款项目支出决算明细表'!AT32+'Z08_2 一般公共预算财政拨款项目支出决算明细表'!AU32+'Z08_2 一般公共预算财政拨款项目支出决算明细表'!AV32+'Z08_2 一般公共预算财政拨款项目支出决算明细表'!AW32+'Z08_2 一般公共预算财政拨款项目支出决算明细表'!AX32+'Z08_2 一般公共预算财政拨款项目支出决算明细表'!AY32+'Z08_2 一般公共预算财政拨款项目支出决算明细表'!AZ32+'Z08_2 一般公共预算财政拨款项目支出决算明细表'!BA32)</f>
        <v>1738518.4</v>
      </c>
      <c r="AA32" s="24" t="n">
        <v>15883.72</v>
      </c>
      <c r="AB32" s="24" t="n">
        <v>51530.0</v>
      </c>
      <c r="AC32" s="24" t="n">
        <v>0.0</v>
      </c>
      <c r="AD32" s="24" t="n">
        <v>0.0</v>
      </c>
      <c r="AE32" s="24" t="n">
        <v>0.0</v>
      </c>
      <c r="AF32" s="24" t="n">
        <v>0.0</v>
      </c>
      <c r="AG32" s="24" t="n">
        <v>0.0</v>
      </c>
      <c r="AH32" s="24" t="n">
        <v>0.0</v>
      </c>
      <c r="AI32" s="24" t="n">
        <v>0.0</v>
      </c>
      <c r="AJ32" s="24" t="n">
        <v>15533.5</v>
      </c>
      <c r="AK32" s="24" t="n">
        <v>0.0</v>
      </c>
      <c r="AL32" s="24" t="n">
        <v>0.0</v>
      </c>
      <c r="AM32" s="24" t="n">
        <v>59905.0</v>
      </c>
      <c r="AN32" s="24" t="n">
        <v>0.0</v>
      </c>
      <c r="AO32" s="24" t="n">
        <v>15000.0</v>
      </c>
      <c r="AP32" s="24" t="n">
        <v>0.0</v>
      </c>
      <c r="AQ32" s="24" t="n">
        <v>588810.0</v>
      </c>
      <c r="AR32" s="24" t="n">
        <v>0.0</v>
      </c>
      <c r="AS32" s="24" t="n">
        <v>0.0</v>
      </c>
      <c r="AT32" s="24" t="n">
        <v>0.0</v>
      </c>
      <c r="AU32" s="24" t="n">
        <v>335884.42</v>
      </c>
      <c r="AV32" s="24" t="n">
        <v>0.0</v>
      </c>
      <c r="AW32" s="24" t="n">
        <v>0.0</v>
      </c>
      <c r="AX32" s="24" t="n">
        <v>0.0</v>
      </c>
      <c r="AY32" s="24" t="n">
        <v>0.0</v>
      </c>
      <c r="AZ32" s="24" t="n">
        <v>0.0</v>
      </c>
      <c r="BA32" s="24" t="n">
        <v>655971.76</v>
      </c>
      <c r="BB32" s="24" t="n">
        <f>('Z08_2 一般公共预算财政拨款项目支出决算明细表'!BC32+'Z08_2 一般公共预算财政拨款项目支出决算明细表'!BD32+'Z08_2 一般公共预算财政拨款项目支出决算明细表'!BE32+'Z08_2 一般公共预算财政拨款项目支出决算明细表'!BF32+'Z08_2 一般公共预算财政拨款项目支出决算明细表'!BG32+'Z08_2 一般公共预算财政拨款项目支出决算明细表'!BH32+'Z08_2 一般公共预算财政拨款项目支出决算明细表'!BI32+'Z08_2 一般公共预算财政拨款项目支出决算明细表'!BJ32+'Z08_2 一般公共预算财政拨款项目支出决算明细表'!BK32+'Z08_2 一般公共预算财政拨款项目支出决算明细表'!BL32+'Z08_2 一般公共预算财政拨款项目支出决算明细表'!BM32+'Z08_2 一般公共预算财政拨款项目支出决算明细表'!BN32)</f>
        <v>33500.0</v>
      </c>
      <c r="BC32" s="24" t="n">
        <v>0.0</v>
      </c>
      <c r="BD32" s="24" t="n">
        <v>0.0</v>
      </c>
      <c r="BE32" s="24" t="n">
        <v>0.0</v>
      </c>
      <c r="BF32" s="24" t="n">
        <v>0.0</v>
      </c>
      <c r="BG32" s="24" t="n">
        <v>0.0</v>
      </c>
      <c r="BH32" s="24" t="n">
        <v>0.0</v>
      </c>
      <c r="BI32" s="24" t="n">
        <v>0.0</v>
      </c>
      <c r="BJ32" s="24" t="n">
        <v>0.0</v>
      </c>
      <c r="BK32" s="24" t="n">
        <v>0.0</v>
      </c>
      <c r="BL32" s="24" t="n">
        <v>33500.0</v>
      </c>
      <c r="BM32" s="24" t="n">
        <v>0.0</v>
      </c>
      <c r="BN32" s="24" t="n">
        <v>0.0</v>
      </c>
      <c r="BO32" s="24" t="n">
        <f>('Z08_2 一般公共预算财政拨款项目支出决算明细表'!BP32+'Z08_2 一般公共预算财政拨款项目支出决算明细表'!BQ32+'Z08_2 一般公共预算财政拨款项目支出决算明细表'!BR32+'Z08_2 一般公共预算财政拨款项目支出决算明细表'!BS32)</f>
        <v>0.0</v>
      </c>
      <c r="BP32" s="24" t="n">
        <v>0.0</v>
      </c>
      <c r="BQ32" s="24" t="n">
        <v>0.0</v>
      </c>
      <c r="BR32" s="24" t="n">
        <v>0.0</v>
      </c>
      <c r="BS32" s="24" t="n">
        <v>0.0</v>
      </c>
      <c r="BT32" s="24" t="n">
        <f>('Z08_2 一般公共预算财政拨款项目支出决算明细表'!BU32+'Z08_2 一般公共预算财政拨款项目支出决算明细表'!BV32+'Z08_2 一般公共预算财政拨款项目支出决算明细表'!BW32+'Z08_2 一般公共预算财政拨款项目支出决算明细表'!BX32+'Z08_2 一般公共预算财政拨款项目支出决算明细表'!BY32+'Z08_2 一般公共预算财政拨款项目支出决算明细表'!BZ32+'Z08_2 一般公共预算财政拨款项目支出决算明细表'!CA32+'Z08_2 一般公共预算财政拨款项目支出决算明细表'!CB32+'Z08_2 一般公共预算财政拨款项目支出决算明细表'!CC32+'Z08_2 一般公共预算财政拨款项目支出决算明细表'!CD32+'Z08_2 一般公共预算财政拨款项目支出决算明细表'!CE32+'Z08_2 一般公共预算财政拨款项目支出决算明细表'!CF32)</f>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f>('Z08_2 一般公共预算财政拨款项目支出决算明细表'!CH32+'Z08_2 一般公共预算财政拨款项目支出决算明细表'!CI32+'Z08_2 一般公共预算财政拨款项目支出决算明细表'!CJ32+'Z08_2 一般公共预算财政拨款项目支出决算明细表'!CK32+'Z08_2 一般公共预算财政拨款项目支出决算明细表'!CL32+'Z08_2 一般公共预算财政拨款项目支出决算明细表'!CM32+'Z08_2 一般公共预算财政拨款项目支出决算明细表'!CN32+'Z08_2 一般公共预算财政拨款项目支出决算明细表'!CO32+'Z08_2 一般公共预算财政拨款项目支出决算明细表'!CP32+'Z08_2 一般公共预算财政拨款项目支出决算明细表'!CQ32+'Z08_2 一般公共预算财政拨款项目支出决算明细表'!CR32+'Z08_2 一般公共预算财政拨款项目支出决算明细表'!CS32+'Z08_2 一般公共预算财政拨款项目支出决算明细表'!CT32+'Z08_2 一般公共预算财政拨款项目支出决算明细表'!CU32+'Z08_2 一般公共预算财政拨款项目支出决算明细表'!CV32+'Z08_2 一般公共预算财政拨款项目支出决算明细表'!CW32)</f>
        <v>774614.9</v>
      </c>
      <c r="CH32" s="24" t="n">
        <v>0.0</v>
      </c>
      <c r="CI32" s="24" t="n">
        <v>0.0</v>
      </c>
      <c r="CJ32" s="24" t="n">
        <v>0.0</v>
      </c>
      <c r="CK32" s="24" t="n">
        <v>774614.9</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f>'Z08_2 一般公共预算财政拨款项目支出决算明细表'!CY32 + 'Z08_2 一般公共预算财政拨款项目支出决算明细表'!CZ32</f>
        <v>0.0</v>
      </c>
      <c r="CY32" s="24" t="n">
        <v>0.0</v>
      </c>
      <c r="CZ32" s="24" t="n">
        <v>0.0</v>
      </c>
      <c r="DA32" s="24" t="n">
        <f>('Z08_2 一般公共预算财政拨款项目支出决算明细表'!DB32+'Z08_2 一般公共预算财政拨款项目支出决算明细表'!DC32+'Z08_2 一般公共预算财政拨款项目支出决算明细表'!DD32+'Z08_2 一般公共预算财政拨款项目支出决算明细表'!DE32+'Z08_2 一般公共预算财政拨款项目支出决算明细表'!DF32)</f>
        <v>175000.0</v>
      </c>
      <c r="DB32" s="24" t="n">
        <v>0.0</v>
      </c>
      <c r="DC32" s="24" t="n">
        <v>0.0</v>
      </c>
      <c r="DD32" s="24" t="n">
        <v>175000.0</v>
      </c>
      <c r="DE32" s="24" t="n">
        <v>0.0</v>
      </c>
      <c r="DF32" s="24" t="n">
        <v>0.0</v>
      </c>
      <c r="DG32" s="24" t="n">
        <f>('Z08_2 一般公共预算财政拨款项目支出决算明细表'!DH32+'Z08_2 一般公共预算财政拨款项目支出决算明细表'!DI32+'Z08_2 一般公共预算财政拨款项目支出决算明细表'!DJ32)</f>
        <v>0.0</v>
      </c>
      <c r="DH32" s="24" t="n">
        <v>0.0</v>
      </c>
      <c r="DI32" s="24" t="n">
        <v>0.0</v>
      </c>
      <c r="DJ32" s="24" t="n">
        <v>0.0</v>
      </c>
      <c r="DK32" s="24" t="n">
        <f>('Z08_2 一般公共预算财政拨款项目支出决算明细表'!DL32+'Z08_2 一般公共预算财政拨款项目支出决算明细表'!DM32+'Z08_2 一般公共预算财政拨款项目支出决算明细表'!DN32+'Z08_2 一般公共预算财政拨款项目支出决算明细表'!DO32+'Z08_2 一般公共预算财政拨款项目支出决算明细表'!DP32)</f>
        <v>0.0</v>
      </c>
      <c r="DL32" s="24" t="n">
        <v>0.0</v>
      </c>
      <c r="DM32" s="24" t="n">
        <v>0.0</v>
      </c>
      <c r="DN32" s="24" t="n">
        <v>0.0</v>
      </c>
      <c r="DO32" s="24" t="n">
        <v>0.0</v>
      </c>
      <c r="DP32" s="26" t="n">
        <v>0.0</v>
      </c>
    </row>
  </sheetData>
  <mergeCells count="158">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3">
    <dataValidation type="list" sqref="J7:J32" allowBlank="true" errorStyle="stop">
      <formula1>HIDDENSHEETNAME!$C$2:$C$3</formula1>
    </dataValidation>
    <dataValidation type="list" sqref="I7:I32" allowBlank="true" errorStyle="stop">
      <formula1>HIDDENSHEETNAME!$N$2:$N$5</formula1>
    </dataValidation>
    <dataValidation type="list" sqref="F7:F32"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22100.0</v>
      </c>
      <c r="E9" s="118" t="inlineStr">
        <is>
          <t>—</t>
        </is>
      </c>
      <c r="F9" s="108" t="n">
        <v>715811.0</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1000.0</v>
      </c>
      <c r="E20" s="118" t="inlineStr">
        <is>
          <t>—</t>
        </is>
      </c>
      <c r="F20" s="108" t="n">
        <v>1100.0</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21100.0</v>
      </c>
      <c r="E21" s="118" t="inlineStr">
        <is>
          <t>—</t>
        </is>
      </c>
      <c r="F21" s="108" t="n">
        <f>'F01 预算支出相关信息表'!F9 - 'F01 预算支出相关信息表'!F20</f>
        <v>714711.0</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3.0</v>
      </c>
      <c r="F7" s="228" t="n">
        <f>SUM('F02 基本数字表'!F8)</f>
        <v>1.0</v>
      </c>
      <c r="G7" s="228" t="n">
        <f>('F02 基本数字表'!H7+'F02 基本数字表'!I7+'F02 基本数字表'!J7)</f>
        <v>30.0</v>
      </c>
      <c r="H7" s="228" t="n">
        <f>SUM('F02 基本数字表'!H8)</f>
        <v>30.0</v>
      </c>
      <c r="I7" s="228" t="n">
        <f>'F02 基本数字表'!P7 + 'F02 基本数字表'!W7 + 'F02 基本数字表'!AA7</f>
        <v>0.0</v>
      </c>
      <c r="J7" s="228" t="n">
        <f>'F02 基本数字表'!Q7 + 'F02 基本数字表'!X7 + 'F02 基本数字表'!AB7</f>
        <v>0.0</v>
      </c>
      <c r="K7" s="228" t="n">
        <f>'F02 基本数字表'!L7 + 'F02 基本数字表'!P7 + 'F02 基本数字表'!Q7</f>
        <v>30.0</v>
      </c>
      <c r="L7" s="228" t="n">
        <f>SUM('F02 基本数字表'!L8)</f>
        <v>30.0</v>
      </c>
      <c r="M7" s="228" t="n">
        <f>SUM('F02 基本数字表'!M8)</f>
        <v>10.0</v>
      </c>
      <c r="N7" s="228" t="n">
        <f>SUM('F02 基本数字表'!N8)</f>
        <v>0.0</v>
      </c>
      <c r="O7" s="228" t="n">
        <f>SUM('F02 基本数字表'!O8)</f>
        <v>20.0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2012901</t>
        </is>
      </c>
      <c r="B8" s="272"/>
      <c r="C8" s="272"/>
      <c r="D8" s="274" t="inlineStr">
        <is>
          <t>行政运行</t>
        </is>
      </c>
      <c r="E8" s="228" t="n">
        <v>3.0</v>
      </c>
      <c r="F8" s="228" t="n">
        <v>1.0</v>
      </c>
      <c r="G8" s="228" t="n">
        <f>('F02 基本数字表'!H8+'F02 基本数字表'!I8+'F02 基本数字表'!J8)</f>
        <v>30.0</v>
      </c>
      <c r="H8" s="228" t="n">
        <f>'F02 基本数字表'!L8 + 'F02 基本数字表'!S8 + 'F02 基本数字表'!Z8</f>
        <v>30.0</v>
      </c>
      <c r="I8" s="228" t="n">
        <f>'F02 基本数字表'!P8 + 'F02 基本数字表'!W8 + 'F02 基本数字表'!AA8</f>
        <v>0.0</v>
      </c>
      <c r="J8" s="228" t="n">
        <f>'F02 基本数字表'!Q8 + 'F02 基本数字表'!X8 + 'F02 基本数字表'!AB8</f>
        <v>0.0</v>
      </c>
      <c r="K8" s="228" t="n">
        <f>'F02 基本数字表'!L8 + 'F02 基本数字表'!P8 + 'F02 基本数字表'!Q8</f>
        <v>30.0</v>
      </c>
      <c r="L8" s="228" t="n">
        <f>('F02 基本数字表'!M8+'F02 基本数字表'!N8+'F02 基本数字表'!O8)</f>
        <v>30.0</v>
      </c>
      <c r="M8" s="228" t="n">
        <v>10.0</v>
      </c>
      <c r="N8" s="228" t="n">
        <v>0.0</v>
      </c>
      <c r="O8" s="228" t="n">
        <v>20.0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2000.0</v>
      </c>
      <c r="D4" s="108" t="n">
        <f>'F03 机构运行信息表'!D5 + 'F03 机构运行信息表'!D6 + 'F03 机构运行信息表'!D9</f>
        <v>500.0</v>
      </c>
      <c r="E4" s="108" t="n">
        <f>'F03 机构运行信息表'!E5 + 'F03 机构运行信息表'!E6 + 'F03 机构运行信息表'!E9</f>
        <v>500.0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2000.0</v>
      </c>
      <c r="D9" s="108" t="n">
        <v>500.0</v>
      </c>
      <c r="E9" s="108" t="n">
        <f>'F03 机构运行信息表'!E10 + 'F03 机构运行信息表'!E12</f>
        <v>500.0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500.0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2053350.29</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3.0</v>
      </c>
      <c r="F18" s="112" t="inlineStr">
        <is>
          <t xml:space="preserve">     3．政府采购服务支出</t>
        </is>
      </c>
      <c r="G18" s="104" t="inlineStr">
        <is>
          <t>43</t>
        </is>
      </c>
      <c r="H18" s="110" t="n">
        <v>2053350.29</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2053350.29</v>
      </c>
    </row>
    <row r="20" customHeight="true" ht="15.0">
      <c r="A20" s="112" t="inlineStr">
        <is>
          <t xml:space="preserve">     6．国内公务接待人次（人）</t>
        </is>
      </c>
      <c r="B20" s="104" t="inlineStr">
        <is>
          <t>18</t>
        </is>
      </c>
      <c r="C20" s="118" t="inlineStr">
        <is>
          <t>—</t>
        </is>
      </c>
      <c r="D20" s="118" t="inlineStr">
        <is>
          <t>—</t>
        </is>
      </c>
      <c r="E20" s="228" t="n">
        <v>17.0</v>
      </c>
      <c r="F20" s="112" t="inlineStr">
        <is>
          <t xml:space="preserve">        其中：授予小微企业合同金额</t>
        </is>
      </c>
      <c r="G20" s="104" t="inlineStr">
        <is>
          <t>45</t>
        </is>
      </c>
      <c r="H20" s="110" t="n">
        <v>500000.0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1.0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1.0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113061.5</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442944.0</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442944.0</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4153756.0</v>
      </c>
      <c r="K6" s="24" t="n">
        <f>SUM('F05 基本支出分项目收支情况表'!K7)</f>
        <v>0.0</v>
      </c>
      <c r="L6" s="24" t="n">
        <f>SUM('F05 基本支出分项目收支情况表'!L7)</f>
        <v>0.0</v>
      </c>
      <c r="M6" s="24" t="n">
        <f>SUM('F05 基本支出分项目收支情况表'!M7)</f>
        <v>4153756.0</v>
      </c>
      <c r="N6" s="24" t="n">
        <f>SUM('F05 基本支出分项目收支情况表'!N7)</f>
        <v>0.0</v>
      </c>
      <c r="O6" s="24" t="n">
        <f>'F05 基本支出分项目收支情况表'!P6 + 'F05 基本支出分项目收支情况表'!Q6</f>
        <v>4153756.0</v>
      </c>
      <c r="P6" s="24" t="n">
        <f>SUM('F05 基本支出分项目收支情况表'!P7)</f>
        <v>4153756.0</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2012901</t>
        </is>
      </c>
      <c r="B7" s="174"/>
      <c r="C7" s="174"/>
      <c r="D7" s="172" t="inlineStr">
        <is>
          <t>行政运行</t>
        </is>
      </c>
      <c r="E7" s="172"/>
      <c r="F7" s="172" t="inlineStr">
        <is>
          <t>公用经费</t>
        </is>
      </c>
      <c r="G7" s="172" t="inlineStr">
        <is>
          <t>人员支出</t>
        </is>
      </c>
      <c r="H7" s="172"/>
      <c r="I7" s="172"/>
      <c r="J7" s="24" t="n">
        <v>3810563.0</v>
      </c>
      <c r="K7" s="24" t="n">
        <v>0.0</v>
      </c>
      <c r="L7" s="24" t="n">
        <v>0.0</v>
      </c>
      <c r="M7" s="24" t="n">
        <v>3810563.0</v>
      </c>
      <c r="N7" s="24" t="n">
        <v>0.0</v>
      </c>
      <c r="O7" s="24" t="n">
        <v>3810563.0</v>
      </c>
      <c r="P7" s="24" t="n">
        <v>3810563.0</v>
      </c>
      <c r="Q7" s="24" t="n">
        <v>0.0</v>
      </c>
      <c r="R7" s="24" t="n">
        <v>0.0</v>
      </c>
      <c r="S7" s="24" t="n">
        <v>0.0</v>
      </c>
      <c r="T7" s="24" t="n">
        <v>0.0</v>
      </c>
      <c r="U7" s="26" t="n">
        <v>0.0</v>
      </c>
    </row>
    <row r="8" customHeight="true" ht="15.0">
      <c r="A8" s="172" t="inlineStr">
        <is>
          <t>2100101</t>
        </is>
      </c>
      <c r="B8" s="174"/>
      <c r="C8" s="174"/>
      <c r="D8" s="172" t="inlineStr">
        <is>
          <t>行政运行</t>
        </is>
      </c>
      <c r="E8" s="172"/>
      <c r="F8" s="172" t="inlineStr">
        <is>
          <t>公用经费</t>
        </is>
      </c>
      <c r="G8" s="172" t="inlineStr">
        <is>
          <t>商品和服务支出</t>
        </is>
      </c>
      <c r="H8" s="172"/>
      <c r="I8" s="172"/>
      <c r="J8" s="24" t="n">
        <v>107479.0</v>
      </c>
      <c r="K8" s="24" t="n">
        <v>0.0</v>
      </c>
      <c r="L8" s="24" t="n">
        <v>0.0</v>
      </c>
      <c r="M8" s="24" t="n">
        <v>107479.0</v>
      </c>
      <c r="N8" s="24" t="n">
        <v>0.0</v>
      </c>
      <c r="O8" s="24" t="n">
        <v>107479.0</v>
      </c>
      <c r="P8" s="24" t="n">
        <v>107479.0</v>
      </c>
      <c r="Q8" s="24" t="n">
        <v>0.0</v>
      </c>
      <c r="R8" s="24" t="n">
        <v>0.0</v>
      </c>
      <c r="S8" s="24" t="n">
        <v>0.0</v>
      </c>
      <c r="T8" s="24" t="n">
        <v>0.0</v>
      </c>
      <c r="U8" s="26" t="n">
        <v>0.0</v>
      </c>
    </row>
    <row r="9" customHeight="true" ht="15.0">
      <c r="A9" s="172" t="inlineStr">
        <is>
          <t>2130101</t>
        </is>
      </c>
      <c r="B9" s="174"/>
      <c r="C9" s="174"/>
      <c r="D9" s="172" t="inlineStr">
        <is>
          <t>行政运行</t>
        </is>
      </c>
      <c r="E9" s="172"/>
      <c r="F9" s="172" t="inlineStr">
        <is>
          <t>公用经费</t>
        </is>
      </c>
      <c r="G9" s="172" t="inlineStr">
        <is>
          <t>商品和服务支出</t>
        </is>
      </c>
      <c r="H9" s="172"/>
      <c r="I9" s="172"/>
      <c r="J9" s="24" t="n">
        <v>118351.15</v>
      </c>
      <c r="K9" s="24" t="n">
        <v>0.0</v>
      </c>
      <c r="L9" s="24" t="n">
        <v>0.0</v>
      </c>
      <c r="M9" s="24" t="n">
        <v>118351.15</v>
      </c>
      <c r="N9" s="24" t="n">
        <v>0.0</v>
      </c>
      <c r="O9" s="24" t="n">
        <v>118351.15</v>
      </c>
      <c r="P9" s="24" t="n">
        <v>118351.15</v>
      </c>
      <c r="Q9" s="24" t="n">
        <v>0.0</v>
      </c>
      <c r="R9" s="24" t="n">
        <v>0.0</v>
      </c>
      <c r="S9" s="24" t="n">
        <v>0.0</v>
      </c>
      <c r="T9" s="24" t="n">
        <v>0.0</v>
      </c>
      <c r="U9" s="26" t="n">
        <v>0.0</v>
      </c>
    </row>
    <row r="10" customHeight="true" ht="15.0">
      <c r="A10" s="172" t="inlineStr">
        <is>
          <t>2240101</t>
        </is>
      </c>
      <c r="B10" s="174"/>
      <c r="C10" s="174"/>
      <c r="D10" s="172" t="inlineStr">
        <is>
          <t>行政运行</t>
        </is>
      </c>
      <c r="E10" s="172"/>
      <c r="F10" s="172" t="inlineStr">
        <is>
          <t>公用经费</t>
        </is>
      </c>
      <c r="G10" s="172" t="inlineStr">
        <is>
          <t>商品和服务支出</t>
        </is>
      </c>
      <c r="H10" s="172"/>
      <c r="I10" s="172"/>
      <c r="J10" s="24" t="n">
        <v>95490.86</v>
      </c>
      <c r="K10" s="24" t="n">
        <v>0.0</v>
      </c>
      <c r="L10" s="24" t="n">
        <v>0.0</v>
      </c>
      <c r="M10" s="24" t="n">
        <v>95490.86</v>
      </c>
      <c r="N10" s="24" t="n">
        <v>0.0</v>
      </c>
      <c r="O10" s="24" t="n">
        <v>95490.86</v>
      </c>
      <c r="P10" s="24" t="n">
        <v>95490.86</v>
      </c>
      <c r="Q10" s="24" t="n">
        <v>0.0</v>
      </c>
      <c r="R10" s="24" t="n">
        <v>0.0</v>
      </c>
      <c r="S10" s="24" t="n">
        <v>0.0</v>
      </c>
      <c r="T10" s="24" t="n">
        <v>0.0</v>
      </c>
      <c r="U10" s="26" t="n">
        <v>0.0</v>
      </c>
    </row>
    <row r="11" customHeight="true" ht="15.0">
      <c r="A11" s="172" t="inlineStr">
        <is>
          <t>2240201</t>
        </is>
      </c>
      <c r="B11" s="174"/>
      <c r="C11" s="174"/>
      <c r="D11" s="172" t="inlineStr">
        <is>
          <t>行政运行</t>
        </is>
      </c>
      <c r="E11" s="172"/>
      <c r="F11" s="172" t="inlineStr">
        <is>
          <t>公用经费</t>
        </is>
      </c>
      <c r="G11" s="172" t="inlineStr">
        <is>
          <t>商品和服务支出</t>
        </is>
      </c>
      <c r="H11" s="172"/>
      <c r="I11" s="172"/>
      <c r="J11" s="24" t="n">
        <f>'F05 基本支出分项目收支情况表'!K11 + 'F05 基本支出分项目收支情况表'!M11 + 'F05 基本支出分项目收支情况表'!N11</f>
        <v>21871.99</v>
      </c>
      <c r="K11" s="24" t="n">
        <v>0.0</v>
      </c>
      <c r="L11" s="24" t="n">
        <v>0.0</v>
      </c>
      <c r="M11" s="24" t="n">
        <v>21871.99</v>
      </c>
      <c r="N11" s="24" t="n">
        <v>0.0</v>
      </c>
      <c r="O11" s="24" t="n">
        <f>'F05 基本支出分项目收支情况表'!P11 + 'F05 基本支出分项目收支情况表'!Q11</f>
        <v>21871.99</v>
      </c>
      <c r="P11" s="24" t="n">
        <v>21871.99</v>
      </c>
      <c r="Q11" s="24" t="n">
        <v>0.0</v>
      </c>
      <c r="R11" s="24" t="n">
        <v>0.0</v>
      </c>
      <c r="S11" s="24" t="n">
        <v>0.0</v>
      </c>
      <c r="T11" s="24" t="n">
        <f>'F05 基本支出分项目收支情况表'!J11 - 'F05 基本支出分项目收支情况表'!O11 + 'F05 基本支出分项目收支情况表'!R11 - 'F05 基本支出分项目收支情况表'!S11</f>
        <v>0.0</v>
      </c>
      <c r="U11" s="26" t="n">
        <v>0.0</v>
      </c>
    </row>
  </sheetData>
  <mergeCells count="3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s>
  <dataValidations count="2">
    <dataValidation type="list" sqref="I7:I11" allowBlank="true" errorStyle="stop">
      <formula1>HIDDENSHEETNAME!$C$2:$C$3</formula1>
    </dataValidation>
    <dataValidation type="list" sqref="F7:F11"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1.651911367E7</v>
      </c>
      <c r="D5" s="108" t="n">
        <v>0.0</v>
      </c>
      <c r="E5" s="108" t="n">
        <f>'CS02 主要指标变动情况表'!C5 - 'CS02 主要指标变动情况表'!D5</f>
        <v>1.651911367E7</v>
      </c>
      <c r="F5" s="108" t="n">
        <f>'CS02 主要指标变动情况表'!E5 / 'CS02 主要指标变动情况表'!D5 * 100</f>
        <v>0.0</v>
      </c>
      <c r="G5" s="286" t="inlineStr">
        <is>
          <t>本单位是新合并单位，无上年数据.</t>
        </is>
      </c>
    </row>
    <row r="6" customHeight="true" ht="15.0">
      <c r="A6" s="112" t="inlineStr">
        <is>
          <t xml:space="preserve">      其中：一般公共预算财政拨款</t>
        </is>
      </c>
      <c r="B6" s="104" t="inlineStr">
        <is>
          <t>3</t>
        </is>
      </c>
      <c r="C6" s="108" t="n">
        <f>'Z07 一般公共预算财政拨款收入支出决算表'!H6</f>
        <v>1.651911367E7</v>
      </c>
      <c r="D6" s="108" t="n">
        <v>0.0</v>
      </c>
      <c r="E6" s="108" t="n">
        <f>'CS02 主要指标变动情况表'!C6 - 'CS02 主要指标变动情况表'!D6</f>
        <v>1.651911367E7</v>
      </c>
      <c r="F6" s="108" t="n">
        <f>'CS02 主要指标变动情况表'!E6 / 'CS02 主要指标变动情况表'!D6 * 100</f>
        <v>0.0</v>
      </c>
      <c r="G6" s="286" t="inlineStr">
        <is>
          <t>本单位是新合并单位，无上年数据.</t>
        </is>
      </c>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8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1.651911367E7</v>
      </c>
      <c r="D12" s="108" t="n">
        <v>0.0</v>
      </c>
      <c r="E12" s="108" t="n">
        <f>'CS02 主要指标变动情况表'!C12 - 'CS02 主要指标变动情况表'!D12</f>
        <v>1.651911367E7</v>
      </c>
      <c r="F12" s="108" t="n">
        <f>'CS02 主要指标变动情况表'!E12 / 'CS02 主要指标变动情况表'!D12 * 100</f>
        <v>0.0</v>
      </c>
      <c r="G12" s="286" t="inlineStr">
        <is>
          <t>本单位是新合并单位，无上年数据.</t>
        </is>
      </c>
    </row>
    <row r="13" customHeight="true" ht="15.0">
      <c r="A13" s="112" t="inlineStr">
        <is>
          <t xml:space="preserve">      其中：基本支出</t>
        </is>
      </c>
      <c r="B13" s="104" t="inlineStr">
        <is>
          <t>10</t>
        </is>
      </c>
      <c r="C13" s="108" t="n">
        <f>'Z04 支出决算表'!F6</f>
        <v>4153756.0</v>
      </c>
      <c r="D13" s="108" t="n">
        <v>0.0</v>
      </c>
      <c r="E13" s="108" t="n">
        <f>'CS02 主要指标变动情况表'!C13 - 'CS02 主要指标变动情况表'!D13</f>
        <v>4153756.0</v>
      </c>
      <c r="F13" s="108" t="n">
        <f>'CS02 主要指标变动情况表'!E13 / 'CS02 主要指标变动情况表'!D13 * 100</f>
        <v>0.0</v>
      </c>
      <c r="G13" s="286" t="inlineStr">
        <is>
          <t>本单位是新合并单位，无上年数据.</t>
        </is>
      </c>
    </row>
    <row r="14" customHeight="true" ht="15.0">
      <c r="A14" s="112" t="inlineStr">
        <is>
          <t xml:space="preserve">            （1）人员经费</t>
        </is>
      </c>
      <c r="B14" s="104" t="inlineStr">
        <is>
          <t>11</t>
        </is>
      </c>
      <c r="C14" s="108" t="n">
        <f>'Z05_1 基本支出决算明细表'!F6 + 'Z05_1 基本支出决算明细表'!AV6</f>
        <v>3710812.0</v>
      </c>
      <c r="D14" s="108" t="n">
        <v>0.0</v>
      </c>
      <c r="E14" s="108" t="n">
        <f>'CS02 主要指标变动情况表'!C14 - 'CS02 主要指标变动情况表'!D14</f>
        <v>3710812.0</v>
      </c>
      <c r="F14" s="108" t="n">
        <f>'CS02 主要指标变动情况表'!E14 / 'CS02 主要指标变动情况表'!D14 * 100</f>
        <v>0.0</v>
      </c>
      <c r="G14" s="286"/>
    </row>
    <row r="15" customHeight="true" ht="15.0">
      <c r="A15" s="112" t="inlineStr">
        <is>
          <t xml:space="preserve">            （2）公用经费</t>
        </is>
      </c>
      <c r="B15" s="104" t="inlineStr">
        <is>
          <t>12</t>
        </is>
      </c>
      <c r="C15" s="108" t="n">
        <f>'Z05_1 基本支出决算明细表'!E6 - 'Z05_1 基本支出决算明细表'!F6 - 'Z05_1 基本支出决算明细表'!AV6</f>
        <v>442944.0</v>
      </c>
      <c r="D15" s="108" t="n">
        <v>0.0</v>
      </c>
      <c r="E15" s="108" t="n">
        <f>'CS02 主要指标变动情况表'!C15 - 'CS02 主要指标变动情况表'!D15</f>
        <v>442944.0</v>
      </c>
      <c r="F15" s="108" t="n">
        <f>'CS02 主要指标变动情况表'!E15 / 'CS02 主要指标变动情况表'!D15 * 100</f>
        <v>0.0</v>
      </c>
      <c r="G15" s="286" t="inlineStr">
        <is>
          <t>本单位是新合并单位，无上年数据.</t>
        </is>
      </c>
    </row>
    <row r="16" customHeight="true" ht="15.0">
      <c r="A16" s="112" t="inlineStr">
        <is>
          <t xml:space="preserve">            项目支出</t>
        </is>
      </c>
      <c r="B16" s="104" t="inlineStr">
        <is>
          <t>13</t>
        </is>
      </c>
      <c r="C16" s="108" t="n">
        <f>'Z04 支出决算表'!G6</f>
        <v>1.236535767E7</v>
      </c>
      <c r="D16" s="108" t="n">
        <v>0.0</v>
      </c>
      <c r="E16" s="108" t="n">
        <f>'CS02 主要指标变动情况表'!C16 - 'CS02 主要指标变动情况表'!D16</f>
        <v>1.236535767E7</v>
      </c>
      <c r="F16" s="108" t="n">
        <f>'CS02 主要指标变动情况表'!E16 / 'CS02 主要指标变动情况表'!D16 * 100</f>
        <v>0.0</v>
      </c>
      <c r="G16" s="286" t="inlineStr">
        <is>
          <t>本单位是新合并单位，无上年数据.</t>
        </is>
      </c>
    </row>
    <row r="17" customHeight="true" ht="15.0">
      <c r="A17" s="112" t="inlineStr">
        <is>
          <t xml:space="preserve">            其中：基本建设类项目</t>
        </is>
      </c>
      <c r="B17" s="104" t="inlineStr">
        <is>
          <t>14</t>
        </is>
      </c>
      <c r="C17" s="108" t="n">
        <f>'Z01 收入支出决算总表'!O8</f>
        <v>2769264.17</v>
      </c>
      <c r="D17" s="108" t="n">
        <v>0.0</v>
      </c>
      <c r="E17" s="108" t="n">
        <f>'CS02 主要指标变动情况表'!C17 - 'CS02 主要指标变动情况表'!D17</f>
        <v>2769264.17</v>
      </c>
      <c r="F17" s="108" t="n">
        <f>'CS02 主要指标变动情况表'!E17 / 'CS02 主要指标变动情况表'!D17 * 100</f>
        <v>0.0</v>
      </c>
      <c r="G17" s="28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8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3.0</v>
      </c>
      <c r="D33" s="228" t="n">
        <v>0.0</v>
      </c>
      <c r="E33" s="228" t="n">
        <f>'CS02 主要指标变动情况表'!C33 - 'CS02 主要指标变动情况表'!D33</f>
        <v>3.0</v>
      </c>
      <c r="F33" s="108" t="n">
        <f>'CS02 主要指标变动情况表'!E33 / 'CS02 主要指标变动情况表'!D33 * 100</f>
        <v>0.0</v>
      </c>
      <c r="G33" s="286" t="inlineStr">
        <is>
          <t>本单位是新合并单位，无上年数据.</t>
        </is>
      </c>
    </row>
    <row r="34" customHeight="true" ht="15.0">
      <c r="A34" s="112" t="inlineStr">
        <is>
          <t xml:space="preserve">    2.独立核算机构数</t>
        </is>
      </c>
      <c r="B34" s="104" t="inlineStr">
        <is>
          <t>31</t>
        </is>
      </c>
      <c r="C34" s="228" t="n">
        <f>'F02 基本数字表'!F7</f>
        <v>1.0</v>
      </c>
      <c r="D34" s="228" t="n">
        <v>0.0</v>
      </c>
      <c r="E34" s="228" t="n">
        <f>'CS02 主要指标变动情况表'!C34 - 'CS02 主要指标变动情况表'!D34</f>
        <v>1.0</v>
      </c>
      <c r="F34" s="108" t="n">
        <f>'CS02 主要指标变动情况表'!E34 / 'CS02 主要指标变动情况表'!D34 * 100</f>
        <v>0.0</v>
      </c>
      <c r="G34" s="286" t="inlineStr">
        <is>
          <t>本单位是新合并单位，无上年数据.</t>
        </is>
      </c>
    </row>
    <row r="35" customHeight="true" ht="15.0">
      <c r="A35" s="112" t="inlineStr">
        <is>
          <t xml:space="preserve">    3.年末实有人数</t>
        </is>
      </c>
      <c r="B35" s="104" t="inlineStr">
        <is>
          <t>32</t>
        </is>
      </c>
      <c r="C35" s="228" t="n">
        <f>'F02 基本数字表'!G7</f>
        <v>30.0</v>
      </c>
      <c r="D35" s="228" t="n">
        <v>0.0</v>
      </c>
      <c r="E35" s="228" t="n">
        <f>'CS02 主要指标变动情况表'!C35 - 'CS02 主要指标变动情况表'!D35</f>
        <v>30.0</v>
      </c>
      <c r="F35" s="108" t="n">
        <f>'CS02 主要指标变动情况表'!E35 / 'CS02 主要指标变动情况表'!D35 * 100</f>
        <v>0.0</v>
      </c>
      <c r="G35" s="286" t="inlineStr">
        <is>
          <t>本单位是新合并单位，无上年数据.</t>
        </is>
      </c>
    </row>
    <row r="36" customHeight="true" ht="15.0">
      <c r="A36" s="112" t="inlineStr">
        <is>
          <t xml:space="preserve">      在职人员</t>
        </is>
      </c>
      <c r="B36" s="104" t="inlineStr">
        <is>
          <t>33</t>
        </is>
      </c>
      <c r="C36" s="228" t="n">
        <f>'F02 基本数字表'!H7</f>
        <v>30.0</v>
      </c>
      <c r="D36" s="228" t="n">
        <v>0.0</v>
      </c>
      <c r="E36" s="228" t="n">
        <f>'CS02 主要指标变动情况表'!C36 - 'CS02 主要指标变动情况表'!D36</f>
        <v>30.0</v>
      </c>
      <c r="F36" s="108" t="n">
        <f>'CS02 主要指标变动情况表'!E36 / 'CS02 主要指标变动情况表'!D36 * 100</f>
        <v>0.0</v>
      </c>
      <c r="G36" s="286" t="inlineStr">
        <is>
          <t>本单位是新合并单位，无上年数据.</t>
        </is>
      </c>
    </row>
    <row r="37" customHeight="true" ht="15.0">
      <c r="A37" s="112" t="inlineStr">
        <is>
          <t xml:space="preserve">        其中：行政人员</t>
        </is>
      </c>
      <c r="B37" s="104" t="inlineStr">
        <is>
          <t>34</t>
        </is>
      </c>
      <c r="C37" s="228" t="n">
        <f>'F02 基本数字表'!M7 + 'F02 基本数字表'!T7</f>
        <v>10.0</v>
      </c>
      <c r="D37" s="228" t="n">
        <v>0.0</v>
      </c>
      <c r="E37" s="228" t="n">
        <f>'CS02 主要指标变动情况表'!C37 - 'CS02 主要指标变动情况表'!D37</f>
        <v>10.0</v>
      </c>
      <c r="F37" s="108" t="n">
        <f>'CS02 主要指标变动情况表'!E37 / 'CS02 主要指标变动情况表'!D37 * 100</f>
        <v>0.0</v>
      </c>
      <c r="G37" s="286" t="inlineStr">
        <is>
          <t>本单位是新合并单位，无上年数据.</t>
        </is>
      </c>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20.0</v>
      </c>
      <c r="D39" s="228" t="n">
        <v>0.0</v>
      </c>
      <c r="E39" s="228" t="n">
        <f>'CS02 主要指标变动情况表'!C39 - 'CS02 主要指标变动情况表'!D39</f>
        <v>20.0</v>
      </c>
      <c r="F39" s="108" t="n">
        <f>'CS02 主要指标变动情况表'!E39 / 'CS02 主要指标变动情况表'!D39 * 100</f>
        <v>0.0</v>
      </c>
      <c r="G39" s="286" t="inlineStr">
        <is>
          <t>本单位是新合并单位，无上年数据.</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86"/>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86"/>
    </row>
    <row r="48" customHeight="true" ht="15.0">
      <c r="A48" s="112" t="inlineStr">
        <is>
          <t xml:space="preserve">    2.“三公”经费支出</t>
        </is>
      </c>
      <c r="B48" s="104" t="inlineStr">
        <is>
          <t>45</t>
        </is>
      </c>
      <c r="C48" s="108" t="n">
        <f>'F03 机构运行信息表'!E4</f>
        <v>500.0</v>
      </c>
      <c r="D48" s="108" t="n">
        <v>0.0</v>
      </c>
      <c r="E48" s="108" t="n">
        <f>'CS02 主要指标变动情况表'!C48 - 'CS02 主要指标变动情况表'!D48</f>
        <v>500.0</v>
      </c>
      <c r="F48" s="108" t="n">
        <f>'CS02 主要指标变动情况表'!E48 / 'CS02 主要指标变动情况表'!D48 * 100</f>
        <v>0.0</v>
      </c>
      <c r="G48" s="286" t="inlineStr">
        <is>
          <t>本单位是新合并单位，无上年数据.</t>
        </is>
      </c>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500.0</v>
      </c>
      <c r="D53" s="108" t="n">
        <v>0.0</v>
      </c>
      <c r="E53" s="108" t="n">
        <f>'CS02 主要指标变动情况表'!C53 - 'CS02 主要指标变动情况表'!D53</f>
        <v>500.0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113061.5</v>
      </c>
      <c r="D54" s="108" t="n">
        <v>0.0</v>
      </c>
      <c r="E54" s="108" t="n">
        <f>'CS02 主要指标变动情况表'!C54 - 'CS02 主要指标变动情况表'!D54</f>
        <v>113061.5</v>
      </c>
      <c r="F54" s="108" t="n">
        <f>'CS02 主要指标变动情况表'!E54 / 'CS02 主要指标变动情况表'!D54 * 100</f>
        <v>0.0</v>
      </c>
      <c r="G54" s="286" t="inlineStr">
        <is>
          <t>本单位是新合并单位，无上年数据.</t>
        </is>
      </c>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442944.0</v>
      </c>
      <c r="D56" s="108" t="n">
        <v>0.0</v>
      </c>
      <c r="E56" s="108" t="n">
        <f>'CS02 主要指标变动情况表'!C56 - 'CS02 主要指标变动情况表'!D56</f>
        <v>442944.0</v>
      </c>
      <c r="F56" s="108" t="n">
        <f>'CS02 主要指标变动情况表'!E56 / 'CS02 主要指标变动情况表'!D56 * 100</f>
        <v>0.0</v>
      </c>
      <c r="G56" s="28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1.4166612E7</v>
      </c>
      <c r="D58" s="108" t="n">
        <v>0.0</v>
      </c>
      <c r="E58" s="108" t="n">
        <f>'CS02 主要指标变动情况表'!C58 - 'CS02 主要指标变动情况表'!D58</f>
        <v>1.4166612E7</v>
      </c>
      <c r="F58" s="108" t="n">
        <f>'CS02 主要指标变动情况表'!E58 / 'CS02 主要指标变动情况表'!D58 * 100</f>
        <v>0.0</v>
      </c>
      <c r="G58" s="286" t="inlineStr">
        <is>
          <t>本单位是新合并单位，无上年数据.</t>
        </is>
      </c>
    </row>
    <row r="59" customHeight="true" ht="15.0">
      <c r="A59" s="112" t="inlineStr">
        <is>
          <t xml:space="preserve">      本年支出合计</t>
        </is>
      </c>
      <c r="B59" s="104" t="inlineStr">
        <is>
          <t>56</t>
        </is>
      </c>
      <c r="C59" s="108" t="n">
        <f>'Z01 收入支出决算总表'!M30</f>
        <v>1.4166612E7</v>
      </c>
      <c r="D59" s="108" t="n">
        <v>0.0</v>
      </c>
      <c r="E59" s="108" t="n">
        <f>'CS02 主要指标变动情况表'!C59 - 'CS02 主要指标变动情况表'!D59</f>
        <v>1.4166612E7</v>
      </c>
      <c r="F59" s="108" t="n">
        <f>'CS02 主要指标变动情况表'!E59 / 'CS02 主要指标变动情况表'!D59 * 100</f>
        <v>0.0</v>
      </c>
      <c r="G59" s="286" t="inlineStr">
        <is>
          <t>本单位是新合并单位，无上年数据.</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1.651911367E7</v>
      </c>
      <c r="D62" s="108" t="n">
        <v>0.0</v>
      </c>
      <c r="E62" s="108" t="n">
        <f>'CS02 主要指标变动情况表'!C62 - 'CS02 主要指标变动情况表'!D62</f>
        <v>1.651911367E7</v>
      </c>
      <c r="F62" s="108" t="n">
        <f>'CS02 主要指标变动情况表'!E62 / 'CS02 主要指标变动情况表'!D62 * 100</f>
        <v>0.0</v>
      </c>
      <c r="G62" s="286" t="inlineStr">
        <is>
          <t>本单位是新合并单位，无上年数据.</t>
        </is>
      </c>
    </row>
    <row r="63" customHeight="true" ht="15.0">
      <c r="A63" s="112" t="inlineStr">
        <is>
          <t xml:space="preserve">      本年支出合计</t>
        </is>
      </c>
      <c r="B63" s="104" t="inlineStr">
        <is>
          <t>60</t>
        </is>
      </c>
      <c r="C63" s="108" t="n">
        <f>'Z01 收入支出决算总表'!N30</f>
        <v>1.651911367E7</v>
      </c>
      <c r="D63" s="108" t="n">
        <v>0.0</v>
      </c>
      <c r="E63" s="108" t="n">
        <f>'CS02 主要指标变动情况表'!C63 - 'CS02 主要指标变动情况表'!D63</f>
        <v>1.651911367E7</v>
      </c>
      <c r="F63" s="108" t="n">
        <f>'CS02 主要指标变动情况表'!E63 / 'CS02 主要指标变动情况表'!D63 * 100</f>
        <v>0.0</v>
      </c>
      <c r="G63" s="286" t="inlineStr">
        <is>
          <t>本单位是新合并单位，无上年数据.</t>
        </is>
      </c>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16.61</v>
      </c>
      <c r="H4" s="310" t="n">
        <f>'LH01 部门决算量化评价表'!H4</f>
        <v>1.0</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0.0</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29.9</v>
      </c>
      <c r="H10" s="310" t="n">
        <f>'LH01 部门决算量化评价表'!H10</f>
        <v>1.0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0.0</v>
      </c>
      <c r="H11" s="310" t="n">
        <f>'LH01 部门决算量化评价表'!H11</f>
        <v>10.0</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0.0</v>
      </c>
      <c r="H12" s="310" t="n">
        <f>'LH01 部门决算量化评价表'!H12</f>
        <v>10.0</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0.0</v>
      </c>
      <c r="H13" s="310" t="n">
        <f>'LH01 部门决算量化评价表'!H13</f>
        <v>10.0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0.0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0.0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0.0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-75.0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0.06</v>
      </c>
      <c r="H18" s="310" t="n">
        <f>'LH01 部门决算量化评价表'!H18</f>
        <v>4.5</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79.5</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2024-08-27T08:39:07Z</dcterms:created>
  <dc:creator>Apache POI</dc:creator>
</cp:coreProperties>
</file>