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MB1Q5156Q0</t>
        </is>
      </c>
    </row>
    <row r="2" customHeight="true" ht="15.0">
      <c r="A2" s="2" t="inlineStr">
        <is>
          <t>单位名称</t>
        </is>
      </c>
      <c r="B2" s="4" t="inlineStr">
        <is>
          <t>永州经济技术开发区重点项目服务中心</t>
        </is>
      </c>
    </row>
    <row r="3" customHeight="true" ht="15.0">
      <c r="A3" s="2" t="inlineStr">
        <is>
          <t>单位负责人</t>
        </is>
      </c>
      <c r="B3" s="4" t="inlineStr">
        <is>
          <t>张友文</t>
        </is>
      </c>
    </row>
    <row r="4" customHeight="true" ht="15.0">
      <c r="A4" s="2" t="inlineStr">
        <is>
          <t>财务负责人</t>
        </is>
      </c>
      <c r="B4" s="4" t="inlineStr">
        <is>
          <t>唐芳苹</t>
        </is>
      </c>
    </row>
    <row r="5" customHeight="true" ht="15.0">
      <c r="A5" s="2" t="inlineStr">
        <is>
          <t>填表人</t>
        </is>
      </c>
      <c r="B5" s="4" t="inlineStr">
        <is>
          <t>管子昀</t>
        </is>
      </c>
    </row>
    <row r="6" customHeight="true" ht="15.0">
      <c r="A6" s="2" t="inlineStr">
        <is>
          <t>电话号码(区号)</t>
        </is>
      </c>
      <c r="B6" s="4" t="inlineStr">
        <is>
          <t>0746</t>
        </is>
      </c>
    </row>
    <row r="7" customHeight="true" ht="15.0">
      <c r="A7" s="2" t="inlineStr">
        <is>
          <t>电话号码</t>
        </is>
      </c>
      <c r="B7" s="4" t="inlineStr">
        <is>
          <t>16674663337</t>
        </is>
      </c>
    </row>
    <row r="8" customHeight="true" ht="15.0">
      <c r="A8" s="2" t="inlineStr">
        <is>
          <t>分机号</t>
        </is>
      </c>
      <c r="B8" s="4"/>
    </row>
    <row r="9" customHeight="true" ht="15.0">
      <c r="A9" s="2" t="inlineStr">
        <is>
          <t>单位地址</t>
        </is>
      </c>
      <c r="B9" s="4" t="inlineStr">
        <is>
          <t>永州市长丰工业园潇湘科技创新中心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366|中华人民共和国商务部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12431100MB1Q51516Q</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101024</t>
        </is>
      </c>
    </row>
    <row r="21" customHeight="true" ht="15.0">
      <c r="A21" s="2" t="inlineStr">
        <is>
          <t>组织机构代码</t>
        </is>
      </c>
      <c r="B21" s="4" t="inlineStr">
        <is>
          <t>MB1Q51516</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627322.0</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430922.0</v>
      </c>
      <c r="AA6" s="24" t="n">
        <f>SUM('Z05_2 项目支出决算明细表'!AA7)</f>
        <v>19418.0</v>
      </c>
      <c r="AB6" s="24" t="n">
        <f>SUM('Z05_2 项目支出决算明细表'!AB7)</f>
        <v>27900.0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5400.0</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215181.0</v>
      </c>
      <c r="AU6" s="24" t="n">
        <f>SUM('Z05_2 项目支出决算明细表'!AU7)</f>
        <v>146933.0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16090.0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196400.0</v>
      </c>
      <c r="CH6" s="24" t="n">
        <f>SUM('Z05_2 项目支出决算明细表'!CH7)</f>
        <v>0.0</v>
      </c>
      <c r="CI6" s="24" t="n">
        <f>SUM('Z05_2 项目支出决算明细表'!CI7)</f>
        <v>12800.0</v>
      </c>
      <c r="CJ6" s="24" t="n">
        <f>SUM('Z05_2 项目支出决算明细表'!CJ7)</f>
        <v>0.0</v>
      </c>
      <c r="CK6" s="24" t="n">
        <f>SUM('Z05_2 项目支出决算明细表'!CK7)</f>
        <v>0.0</v>
      </c>
      <c r="CL6" s="24" t="n">
        <f>SUM('Z05_2 项目支出决算明细表'!CL7)</f>
        <v>0.0</v>
      </c>
      <c r="CM6" s="24" t="n">
        <f>SUM('Z05_2 项目支出决算明细表'!CM7)</f>
        <v>183600.0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2010399</t>
        </is>
      </c>
      <c r="B7" s="174"/>
      <c r="C7" s="174"/>
      <c r="D7" s="172" t="inlineStr">
        <is>
          <t>重点项目工作经费</t>
        </is>
      </c>
      <c r="E7" s="172"/>
      <c r="F7" s="172" t="inlineStr">
        <is>
          <t>其他运转类</t>
        </is>
      </c>
      <c r="G7" s="172"/>
      <c r="H7" s="172"/>
      <c r="I7" s="172" t="inlineStr">
        <is>
          <t>非基建项目</t>
        </is>
      </c>
      <c r="J7" s="200" t="inlineStr">
        <is>
          <t>否</t>
        </is>
      </c>
      <c r="K7" s="24" t="n">
        <v>255281.0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255281.0</v>
      </c>
      <c r="AA7" s="24" t="n">
        <v>0.0</v>
      </c>
      <c r="AB7" s="24" t="n">
        <v>8300.0</v>
      </c>
      <c r="AC7" s="24" t="n">
        <v>0.0</v>
      </c>
      <c r="AD7" s="24" t="n">
        <v>0.0</v>
      </c>
      <c r="AE7" s="24" t="n">
        <v>0.0</v>
      </c>
      <c r="AF7" s="24" t="n">
        <v>0.0</v>
      </c>
      <c r="AG7" s="24" t="n">
        <v>0.0</v>
      </c>
      <c r="AH7" s="24" t="n">
        <v>0.0</v>
      </c>
      <c r="AI7" s="24" t="n">
        <v>0.0</v>
      </c>
      <c r="AJ7" s="24" t="n">
        <v>5400.0</v>
      </c>
      <c r="AK7" s="24" t="n">
        <v>0.0</v>
      </c>
      <c r="AL7" s="24" t="n">
        <v>0.0</v>
      </c>
      <c r="AM7" s="24" t="n">
        <v>0.0</v>
      </c>
      <c r="AN7" s="24" t="n">
        <v>0.0</v>
      </c>
      <c r="AO7" s="24" t="n">
        <v>0.0</v>
      </c>
      <c r="AP7" s="24" t="n">
        <v>0.0</v>
      </c>
      <c r="AQ7" s="24" t="n">
        <v>0.0</v>
      </c>
      <c r="AR7" s="24" t="n">
        <v>0.0</v>
      </c>
      <c r="AS7" s="24" t="n">
        <v>0.0</v>
      </c>
      <c r="AT7" s="24" t="n">
        <v>214881.0</v>
      </c>
      <c r="AU7" s="24" t="n">
        <v>26700.0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2011308</t>
        </is>
      </c>
      <c r="B8" s="174"/>
      <c r="C8" s="174"/>
      <c r="D8" s="172" t="inlineStr">
        <is>
          <t>招商引资</t>
        </is>
      </c>
      <c r="E8" s="172"/>
      <c r="F8" s="172" t="inlineStr">
        <is>
          <t>其他运转类</t>
        </is>
      </c>
      <c r="G8" s="172"/>
      <c r="H8" s="172"/>
      <c r="I8" s="172" t="inlineStr">
        <is>
          <t>非基建项目</t>
        </is>
      </c>
      <c r="J8" s="200" t="inlineStr">
        <is>
          <t>否</t>
        </is>
      </c>
      <c r="K8" s="24" t="n">
        <f>'Z05_2 项目支出决算明细表'!L8 + 'Z05_2 项目支出决算明细表'!Z8 + 'Z05_2 项目支出决算明细表'!BB8 + 'Z05_2 项目支出决算明细表'!BO8 + 'Z05_2 项目支出决算明细表'!BT8 + 'Z05_2 项目支出决算明细表'!CG8 + 'Z05_2 项目支出决算明细表'!CX8 + 'Z05_2 项目支出决算明细表'!DA8 + 'Z05_2 项目支出决算明细表'!DG8 + 'Z05_2 项目支出决算明细表'!DK8</f>
        <v>372041.0</v>
      </c>
      <c r="L8" s="24" t="n">
        <f>('Z05_2 项目支出决算明细表'!M8+'Z05_2 项目支出决算明细表'!N8+'Z05_2 项目支出决算明细表'!O8+'Z05_2 项目支出决算明细表'!P8+'Z05_2 项目支出决算明细表'!Q8+'Z05_2 项目支出决算明细表'!R8+'Z05_2 项目支出决算明细表'!S8+'Z05_2 项目支出决算明细表'!T8+'Z05_2 项目支出决算明细表'!U8+'Z05_2 项目支出决算明细表'!V8+'Z05_2 项目支出决算明细表'!W8+'Z05_2 项目支出决算明细表'!X8+'Z05_2 项目支出决算明细表'!Y8)</f>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f>('Z05_2 项目支出决算明细表'!AA8+'Z05_2 项目支出决算明细表'!AB8+'Z05_2 项目支出决算明细表'!AC8+'Z05_2 项目支出决算明细表'!AD8+'Z05_2 项目支出决算明细表'!AE8+'Z05_2 项目支出决算明细表'!AF8+'Z05_2 项目支出决算明细表'!AG8+'Z05_2 项目支出决算明细表'!AH8+'Z05_2 项目支出决算明细表'!AI8+'Z05_2 项目支出决算明细表'!AJ8+'Z05_2 项目支出决算明细表'!AK8+'Z05_2 项目支出决算明细表'!AL8+'Z05_2 项目支出决算明细表'!AM8+'Z05_2 项目支出决算明细表'!AN8+'Z05_2 项目支出决算明细表'!AO8+'Z05_2 项目支出决算明细表'!AP8+'Z05_2 项目支出决算明细表'!AQ8+'Z05_2 项目支出决算明细表'!AR8+'Z05_2 项目支出决算明细表'!AS8+'Z05_2 项目支出决算明细表'!AT8+'Z05_2 项目支出决算明细表'!AU8+'Z05_2 项目支出决算明细表'!AV8+'Z05_2 项目支出决算明细表'!AW8+'Z05_2 项目支出决算明细表'!AX8+'Z05_2 项目支出决算明细表'!AY8+'Z05_2 项目支出决算明细表'!AZ8+'Z05_2 项目支出决算明细表'!BA8)</f>
        <v>175641.0</v>
      </c>
      <c r="AA8" s="24" t="n">
        <v>19418.0</v>
      </c>
      <c r="AB8" s="24" t="n">
        <v>19600.0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300.0</v>
      </c>
      <c r="AU8" s="24" t="n">
        <v>120233.0</v>
      </c>
      <c r="AV8" s="24" t="n">
        <v>0.0</v>
      </c>
      <c r="AW8" s="24" t="n">
        <v>0.0</v>
      </c>
      <c r="AX8" s="24" t="n">
        <v>0.0</v>
      </c>
      <c r="AY8" s="24" t="n">
        <v>0.0</v>
      </c>
      <c r="AZ8" s="24" t="n">
        <v>0.0</v>
      </c>
      <c r="BA8" s="24" t="n">
        <v>16090.0</v>
      </c>
      <c r="BB8" s="24" t="n">
        <f>('Z05_2 项目支出决算明细表'!BC8+'Z05_2 项目支出决算明细表'!BD8+'Z05_2 项目支出决算明细表'!BE8+'Z05_2 项目支出决算明细表'!BF8+'Z05_2 项目支出决算明细表'!BG8+'Z05_2 项目支出决算明细表'!BH8+'Z05_2 项目支出决算明细表'!BI8+'Z05_2 项目支出决算明细表'!BJ8+'Z05_2 项目支出决算明细表'!BK8+'Z05_2 项目支出决算明细表'!BL8+'Z05_2 项目支出决算明细表'!BM8+'Z05_2 项目支出决算明细表'!BN8)</f>
        <v>0.0</v>
      </c>
      <c r="BC8" s="24" t="n">
        <v>0.0</v>
      </c>
      <c r="BD8" s="24" t="n">
        <v>0.0</v>
      </c>
      <c r="BE8" s="24" t="n">
        <v>0.0</v>
      </c>
      <c r="BF8" s="24" t="n">
        <v>0.0</v>
      </c>
      <c r="BG8" s="24" t="n">
        <v>0.0</v>
      </c>
      <c r="BH8" s="24" t="n">
        <v>0.0</v>
      </c>
      <c r="BI8" s="24" t="n">
        <v>0.0</v>
      </c>
      <c r="BJ8" s="24" t="n">
        <v>0.0</v>
      </c>
      <c r="BK8" s="24" t="n">
        <v>0.0</v>
      </c>
      <c r="BL8" s="24" t="n">
        <v>0.0</v>
      </c>
      <c r="BM8" s="24" t="n">
        <v>0.0</v>
      </c>
      <c r="BN8" s="24" t="n">
        <v>0.0</v>
      </c>
      <c r="BO8" s="24" t="n">
        <f>('Z05_2 项目支出决算明细表'!BP8+'Z05_2 项目支出决算明细表'!BQ8+'Z05_2 项目支出决算明细表'!BR8+'Z05_2 项目支出决算明细表'!BS8)</f>
        <v>0.0</v>
      </c>
      <c r="BP8" s="24" t="n">
        <v>0.0</v>
      </c>
      <c r="BQ8" s="24" t="n">
        <v>0.0</v>
      </c>
      <c r="BR8" s="24" t="n">
        <v>0.0</v>
      </c>
      <c r="BS8" s="24" t="n">
        <v>0.0</v>
      </c>
      <c r="BT8" s="24" t="n">
        <f>('Z05_2 项目支出决算明细表'!BU8+'Z05_2 项目支出决算明细表'!BV8+'Z05_2 项目支出决算明细表'!BW8+'Z05_2 项目支出决算明细表'!BX8+'Z05_2 项目支出决算明细表'!BY8+'Z05_2 项目支出决算明细表'!BZ8+'Z05_2 项目支出决算明细表'!CA8+'Z05_2 项目支出决算明细表'!CB8+'Z05_2 项目支出决算明细表'!CC8+'Z05_2 项目支出决算明细表'!CD8+'Z05_2 项目支出决算明细表'!CE8+'Z05_2 项目支出决算明细表'!CF8)</f>
        <v>0.0</v>
      </c>
      <c r="BU8" s="24" t="n">
        <v>0.0</v>
      </c>
      <c r="BV8" s="24" t="n">
        <v>0.0</v>
      </c>
      <c r="BW8" s="24" t="n">
        <v>0.0</v>
      </c>
      <c r="BX8" s="24" t="n">
        <v>0.0</v>
      </c>
      <c r="BY8" s="24" t="n">
        <v>0.0</v>
      </c>
      <c r="BZ8" s="24" t="n">
        <v>0.0</v>
      </c>
      <c r="CA8" s="24" t="n">
        <v>0.0</v>
      </c>
      <c r="CB8" s="24" t="n">
        <v>0.0</v>
      </c>
      <c r="CC8" s="24" t="n">
        <v>0.0</v>
      </c>
      <c r="CD8" s="24" t="n">
        <v>0.0</v>
      </c>
      <c r="CE8" s="24" t="n">
        <v>0.0</v>
      </c>
      <c r="CF8" s="24" t="n">
        <v>0.0</v>
      </c>
      <c r="CG8" s="24" t="n">
        <f>('Z05_2 项目支出决算明细表'!CH8+'Z05_2 项目支出决算明细表'!CI8+'Z05_2 项目支出决算明细表'!CJ8+'Z05_2 项目支出决算明细表'!CK8+'Z05_2 项目支出决算明细表'!CL8+'Z05_2 项目支出决算明细表'!CM8+'Z05_2 项目支出决算明细表'!CN8+'Z05_2 项目支出决算明细表'!CO8+'Z05_2 项目支出决算明细表'!CP8+'Z05_2 项目支出决算明细表'!CQ8+'Z05_2 项目支出决算明细表'!CR8+'Z05_2 项目支出决算明细表'!CS8+'Z05_2 项目支出决算明细表'!CT8+'Z05_2 项目支出决算明细表'!CU8+'Z05_2 项目支出决算明细表'!CV8+'Z05_2 项目支出决算明细表'!CW8)</f>
        <v>196400.0</v>
      </c>
      <c r="CH8" s="24" t="n">
        <v>0.0</v>
      </c>
      <c r="CI8" s="24" t="n">
        <v>12800.0</v>
      </c>
      <c r="CJ8" s="24" t="n">
        <v>0.0</v>
      </c>
      <c r="CK8" s="24" t="n">
        <v>0.0</v>
      </c>
      <c r="CL8" s="24" t="n">
        <v>0.0</v>
      </c>
      <c r="CM8" s="24" t="n">
        <v>183600.0</v>
      </c>
      <c r="CN8" s="24" t="n">
        <v>0.0</v>
      </c>
      <c r="CO8" s="24" t="n">
        <v>0.0</v>
      </c>
      <c r="CP8" s="24" t="n">
        <v>0.0</v>
      </c>
      <c r="CQ8" s="24" t="n">
        <v>0.0</v>
      </c>
      <c r="CR8" s="24" t="n">
        <v>0.0</v>
      </c>
      <c r="CS8" s="24" t="n">
        <v>0.0</v>
      </c>
      <c r="CT8" s="24" t="n">
        <v>0.0</v>
      </c>
      <c r="CU8" s="24" t="n">
        <v>0.0</v>
      </c>
      <c r="CV8" s="24" t="n">
        <v>0.0</v>
      </c>
      <c r="CW8" s="24" t="n">
        <v>0.0</v>
      </c>
      <c r="CX8" s="24" t="n">
        <f>'Z05_2 项目支出决算明细表'!CY8 + 'Z05_2 项目支出决算明细表'!CZ8</f>
        <v>0.0</v>
      </c>
      <c r="CY8" s="24" t="n">
        <v>0.0</v>
      </c>
      <c r="CZ8" s="24" t="n">
        <v>0.0</v>
      </c>
      <c r="DA8" s="24" t="n">
        <f>('Z05_2 项目支出决算明细表'!DB8+'Z05_2 项目支出决算明细表'!DC8+'Z05_2 项目支出决算明细表'!DD8+'Z05_2 项目支出决算明细表'!DE8+'Z05_2 项目支出决算明细表'!DF8)</f>
        <v>0.0</v>
      </c>
      <c r="DB8" s="24" t="n">
        <v>0.0</v>
      </c>
      <c r="DC8" s="24" t="n">
        <v>0.0</v>
      </c>
      <c r="DD8" s="24" t="n">
        <v>0.0</v>
      </c>
      <c r="DE8" s="24" t="n">
        <v>0.0</v>
      </c>
      <c r="DF8" s="24" t="n">
        <v>0.0</v>
      </c>
      <c r="DG8" s="24" t="n">
        <f>('Z05_2 项目支出决算明细表'!DH8+'Z05_2 项目支出决算明细表'!DI8+'Z05_2 项目支出决算明细表'!DJ8)</f>
        <v>0.0</v>
      </c>
      <c r="DH8" s="24" t="n">
        <v>0.0</v>
      </c>
      <c r="DI8" s="24" t="n">
        <v>0.0</v>
      </c>
      <c r="DJ8" s="24" t="n">
        <v>0.0</v>
      </c>
      <c r="DK8" s="24" t="n">
        <f>('Z05_2 项目支出决算明细表'!DL8+'Z05_2 项目支出决算明细表'!DM8+'Z05_2 项目支出决算明细表'!DN8+'Z05_2 项目支出决算明细表'!DO8+'Z05_2 项目支出决算明细表'!DP8)</f>
        <v>0.0</v>
      </c>
      <c r="DL8" s="24" t="n">
        <v>0.0</v>
      </c>
      <c r="DM8" s="24" t="n">
        <v>0.0</v>
      </c>
      <c r="DN8" s="24" t="n">
        <v>0.0</v>
      </c>
      <c r="DO8" s="24" t="n">
        <v>0.0</v>
      </c>
      <c r="DP8" s="26"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HIDDENSHEETNAME!$N$2:$N$5</formula1>
    </dataValidation>
    <dataValidation type="list" sqref="J7:J8" allowBlank="true" errorStyle="stop">
      <formula1>HIDDENSHEETNAME!$C$2:$C$3</formula1>
    </dataValidation>
    <dataValidation type="list" sqref="F7:F8"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627322.0</v>
      </c>
      <c r="L6" s="24" t="n">
        <f>SUM('Z06 项目支出分项目收入支出决算表'!L7)</f>
        <v>0.0</v>
      </c>
      <c r="M6" s="24" t="n">
        <f>SUM('Z06 项目支出分项目收入支出决算表'!M7)</f>
        <v>0.0</v>
      </c>
      <c r="N6" s="24" t="n">
        <f>SUM('Z06 项目支出分项目收入支出决算表'!N7)</f>
        <v>627322.0</v>
      </c>
      <c r="O6" s="24" t="n">
        <f>SUM('Z06 项目支出分项目收入支出决算表'!O7)</f>
        <v>0.0</v>
      </c>
      <c r="P6" s="24" t="n">
        <f>SUM('Z06 项目支出分项目收入支出决算表'!P7)</f>
        <v>0.0</v>
      </c>
      <c r="Q6" s="24" t="n">
        <f>'Z06 项目支出分项目收入支出决算表'!R6 + 'Z06 项目支出分项目收入支出决算表'!S6</f>
        <v>627322.0</v>
      </c>
      <c r="R6" s="24" t="n">
        <f>SUM('Z06 项目支出分项目收入支出决算表'!R7)</f>
        <v>627322.0</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2011308</t>
        </is>
      </c>
      <c r="B7" s="174"/>
      <c r="C7" s="174"/>
      <c r="D7" s="172" t="inlineStr">
        <is>
          <t>招商引资</t>
        </is>
      </c>
      <c r="E7" s="172"/>
      <c r="F7" s="172" t="inlineStr">
        <is>
          <t>其他运转类</t>
        </is>
      </c>
      <c r="G7" s="172"/>
      <c r="H7" s="172"/>
      <c r="I7" s="200" t="inlineStr">
        <is>
          <t>非基建项目</t>
        </is>
      </c>
      <c r="J7" s="172" t="inlineStr">
        <is>
          <t>否</t>
        </is>
      </c>
      <c r="K7" s="24" t="n">
        <v>372041.0</v>
      </c>
      <c r="L7" s="24" t="n">
        <v>0.0</v>
      </c>
      <c r="M7" s="24" t="n">
        <v>0.0</v>
      </c>
      <c r="N7" s="24" t="n">
        <v>372041.0</v>
      </c>
      <c r="O7" s="24" t="n">
        <v>0.0</v>
      </c>
      <c r="P7" s="24" t="n">
        <v>0.0</v>
      </c>
      <c r="Q7" s="24" t="n">
        <v>372041.0</v>
      </c>
      <c r="R7" s="24" t="n">
        <v>372041.0</v>
      </c>
      <c r="S7" s="24" t="n">
        <v>0.0</v>
      </c>
      <c r="T7" s="24" t="n">
        <v>0.0</v>
      </c>
      <c r="U7" s="24" t="n">
        <v>0.0</v>
      </c>
      <c r="V7" s="24" t="n">
        <v>0.0</v>
      </c>
      <c r="W7" s="24" t="n">
        <v>0.0</v>
      </c>
      <c r="X7" s="24" t="n">
        <v>0.0</v>
      </c>
      <c r="Y7" s="26" t="n">
        <v>0.0</v>
      </c>
    </row>
    <row r="8" customHeight="true" ht="15.0">
      <c r="A8" s="172" t="inlineStr">
        <is>
          <t>2010399</t>
        </is>
      </c>
      <c r="B8" s="174"/>
      <c r="C8" s="174"/>
      <c r="D8" s="172" t="inlineStr">
        <is>
          <t>重点项目工作经费</t>
        </is>
      </c>
      <c r="E8" s="172"/>
      <c r="F8" s="172" t="inlineStr">
        <is>
          <t>其他运转类</t>
        </is>
      </c>
      <c r="G8" s="172"/>
      <c r="H8" s="172"/>
      <c r="I8" s="200" t="inlineStr">
        <is>
          <t>非基建项目</t>
        </is>
      </c>
      <c r="J8" s="172" t="inlineStr">
        <is>
          <t>否</t>
        </is>
      </c>
      <c r="K8" s="24" t="n">
        <f>'Z06 项目支出分项目收入支出决算表'!L8 + 'Z06 项目支出分项目收入支出决算表'!N8 + 'Z06 项目支出分项目收入支出决算表'!P8</f>
        <v>255281.0</v>
      </c>
      <c r="L8" s="24" t="n">
        <v>0.0</v>
      </c>
      <c r="M8" s="24" t="n">
        <v>0.0</v>
      </c>
      <c r="N8" s="24" t="n">
        <v>255281.0</v>
      </c>
      <c r="O8" s="24" t="n">
        <v>0.0</v>
      </c>
      <c r="P8" s="24" t="n">
        <v>0.0</v>
      </c>
      <c r="Q8" s="24" t="n">
        <f>'Z06 项目支出分项目收入支出决算表'!R8 + 'Z06 项目支出分项目收入支出决算表'!S8</f>
        <v>255281.0</v>
      </c>
      <c r="R8" s="24" t="n">
        <v>255281.0</v>
      </c>
      <c r="S8" s="24" t="n">
        <v>0.0</v>
      </c>
      <c r="T8" s="24" t="n">
        <v>0.0</v>
      </c>
      <c r="U8" s="24" t="n">
        <v>0.0</v>
      </c>
      <c r="V8" s="24" t="n">
        <f>'Z06 项目支出分项目收入支出决算表'!K8 - 'Z06 项目支出分项目收入支出决算表'!Q8 + 'Z06 项目支出分项目收入支出决算表'!T8 - 'Z06 项目支出分项目收入支出决算表'!U8</f>
        <v>0.0</v>
      </c>
      <c r="W8" s="24" t="n">
        <f>'Z06 项目支出分项目收入支出决算表'!X8 + 'Z06 项目支出分项目收入支出决算表'!Y8</f>
        <v>0.0</v>
      </c>
      <c r="X8" s="24" t="n">
        <v>0.0</v>
      </c>
      <c r="Y8" s="26"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J7:J8" allowBlank="true" errorStyle="stop">
      <formula1>HIDDENSHEETNAME!$C$2:$C$3</formula1>
    </dataValidation>
    <dataValidation type="list" sqref="F7:F8" allowBlank="true" errorStyle="stop">
      <formula1>HIDDENSHEETNAME!$O$2:$O$3</formula1>
    </dataValidation>
    <dataValidation type="list" sqref="I7:I8"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1462666.0</v>
      </c>
      <c r="I6" s="24" t="n">
        <f>SUM('Z07 一般公共预算财政拨款收入支出决算表'!I7)</f>
        <v>835344.0</v>
      </c>
      <c r="J6" s="24" t="n">
        <f>SUM('Z07 一般公共预算财政拨款收入支出决算表'!J7)</f>
        <v>627322.0</v>
      </c>
      <c r="K6" s="24" t="n">
        <f>'Z07 一般公共预算财政拨款收入支出决算表'!L6 + 'Z07 一般公共预算财政拨款收入支出决算表'!O6</f>
        <v>1462666.0</v>
      </c>
      <c r="L6" s="24" t="n">
        <f>'Z07 一般公共预算财政拨款收入支出决算表'!M6 + 'Z07 一般公共预算财政拨款收入支出决算表'!N6</f>
        <v>835344.0</v>
      </c>
      <c r="M6" s="24" t="n">
        <f>SUM('Z07 一般公共预算财政拨款收入支出决算表'!M7)</f>
        <v>718223.0</v>
      </c>
      <c r="N6" s="24" t="n">
        <f>SUM('Z07 一般公共预算财政拨款收入支出决算表'!N7)</f>
        <v>117121.0</v>
      </c>
      <c r="O6" s="24" t="n">
        <f>SUM('Z07 一般公共预算财政拨款收入支出决算表'!O7)</f>
        <v>627322.0</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2010399</t>
        </is>
      </c>
      <c r="B7" s="174"/>
      <c r="C7" s="174"/>
      <c r="D7" s="30" t="inlineStr">
        <is>
          <t>其他政府办公厅（室）及相关机构事务支出</t>
        </is>
      </c>
      <c r="E7" s="24" t="n">
        <v>0.0</v>
      </c>
      <c r="F7" s="24" t="n">
        <v>0.0</v>
      </c>
      <c r="G7" s="24" t="n">
        <v>0.0</v>
      </c>
      <c r="H7" s="24" t="n">
        <v>255281.0</v>
      </c>
      <c r="I7" s="24" t="n">
        <v>0.0</v>
      </c>
      <c r="J7" s="24" t="n">
        <v>255281.0</v>
      </c>
      <c r="K7" s="24" t="n">
        <v>255281.0</v>
      </c>
      <c r="L7" s="24" t="n">
        <v>0.0</v>
      </c>
      <c r="M7" s="24" t="n">
        <v>0.0</v>
      </c>
      <c r="N7" s="24" t="n">
        <v>0.0</v>
      </c>
      <c r="O7" s="24" t="n">
        <v>255281.0</v>
      </c>
      <c r="P7" s="24" t="n">
        <v>0.0</v>
      </c>
      <c r="Q7" s="24" t="n">
        <v>0.0</v>
      </c>
      <c r="R7" s="24" t="n">
        <v>0.0</v>
      </c>
      <c r="S7" s="24" t="n">
        <v>0.0</v>
      </c>
      <c r="T7" s="26" t="n">
        <v>0.0</v>
      </c>
    </row>
    <row r="8" customHeight="true" ht="15.0">
      <c r="A8" s="172" t="inlineStr">
        <is>
          <t>2011301</t>
        </is>
      </c>
      <c r="B8" s="174"/>
      <c r="C8" s="174"/>
      <c r="D8" s="30" t="inlineStr">
        <is>
          <t>行政运行</t>
        </is>
      </c>
      <c r="E8" s="24" t="n">
        <v>0.0</v>
      </c>
      <c r="F8" s="24" t="n">
        <v>0.0</v>
      </c>
      <c r="G8" s="24" t="n">
        <v>0.0</v>
      </c>
      <c r="H8" s="24" t="n">
        <v>835344.0</v>
      </c>
      <c r="I8" s="24" t="n">
        <v>835344.0</v>
      </c>
      <c r="J8" s="24" t="n">
        <v>0.0</v>
      </c>
      <c r="K8" s="24" t="n">
        <v>835344.0</v>
      </c>
      <c r="L8" s="24" t="n">
        <v>835344.0</v>
      </c>
      <c r="M8" s="24" t="n">
        <v>718223.0</v>
      </c>
      <c r="N8" s="24" t="n">
        <v>117121.0</v>
      </c>
      <c r="O8" s="24" t="n">
        <v>0.0</v>
      </c>
      <c r="P8" s="24" t="n">
        <v>0.0</v>
      </c>
      <c r="Q8" s="24" t="n">
        <v>0.0</v>
      </c>
      <c r="R8" s="24" t="n">
        <v>0.0</v>
      </c>
      <c r="S8" s="24" t="n">
        <v>0.0</v>
      </c>
      <c r="T8" s="26" t="n">
        <v>0.0</v>
      </c>
    </row>
    <row r="9" customHeight="true" ht="15.0">
      <c r="A9" s="172" t="inlineStr">
        <is>
          <t>2011308</t>
        </is>
      </c>
      <c r="B9" s="174"/>
      <c r="C9" s="174"/>
      <c r="D9" s="30" t="inlineStr">
        <is>
          <t>招商引资</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372041.0</v>
      </c>
      <c r="I9" s="24" t="n">
        <v>0.0</v>
      </c>
      <c r="J9" s="24" t="n">
        <v>372041.0</v>
      </c>
      <c r="K9" s="24" t="n">
        <f>'Z07 一般公共预算财政拨款收入支出决算表'!L9 + 'Z07 一般公共预算财政拨款收入支出决算表'!O9</f>
        <v>372041.0</v>
      </c>
      <c r="L9" s="24" t="n">
        <f>'Z07 一般公共预算财政拨款收入支出决算表'!M9 + 'Z07 一般公共预算财政拨款收入支出决算表'!N9</f>
        <v>0.0</v>
      </c>
      <c r="M9" s="24" t="n">
        <f>'Z07 一般公共预算财政拨款收入支出决算表'!M9</f>
        <v>0.0</v>
      </c>
      <c r="N9" s="24" t="n">
        <f>'Z07 一般公共预算财政拨款收入支出决算表'!N9</f>
        <v>0.0</v>
      </c>
      <c r="O9" s="24" t="n">
        <f>'Z07 一般公共预算财政拨款收入支出决算表'!O9</f>
        <v>372041.0</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1462666.0</v>
      </c>
      <c r="F6" s="24" t="n">
        <f>SUM('Z08 一般公共预算财政拨款支出决算明细表'!F7)</f>
        <v>718223.0</v>
      </c>
      <c r="G6" s="24" t="n">
        <f>SUM('Z08 一般公共预算财政拨款支出决算明细表'!G7)</f>
        <v>291472.0</v>
      </c>
      <c r="H6" s="24" t="n">
        <f>SUM('Z08 一般公共预算财政拨款支出决算明细表'!H7)</f>
        <v>198456.0</v>
      </c>
      <c r="I6" s="24" t="n">
        <f>SUM('Z08 一般公共预算财政拨款支出决算明细表'!I7)</f>
        <v>0.0</v>
      </c>
      <c r="J6" s="24" t="n">
        <f>SUM('Z08 一般公共预算财政拨款支出决算明细表'!J7)</f>
        <v>0.0</v>
      </c>
      <c r="K6" s="24" t="n">
        <f>SUM('Z08 一般公共预算财政拨款支出决算明细表'!K7)</f>
        <v>228295.0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546323.0</v>
      </c>
      <c r="U6" s="24" t="n">
        <f>SUM('Z08 一般公共预算财政拨款支出决算明细表'!U7)</f>
        <v>54340.0</v>
      </c>
      <c r="V6" s="24" t="n">
        <f>SUM('Z08 一般公共预算财政拨款支出决算明细表'!V7)</f>
        <v>37560.0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7433.0</v>
      </c>
      <c r="AE6" s="24" t="n">
        <f>SUM('Z08 一般公共预算财政拨款支出决算明细表'!AE7)</f>
        <v>0.0</v>
      </c>
      <c r="AF6" s="24" t="n">
        <f>SUM('Z08 一般公共预算财政拨款支出决算明细表'!AF7)</f>
        <v>0.0</v>
      </c>
      <c r="AG6" s="24" t="n">
        <f>SUM('Z08 一般公共预算财政拨款支出决算明细表'!AG7)</f>
        <v>0.0</v>
      </c>
      <c r="AH6" s="24" t="n">
        <f>SUM('Z08 一般公共预算财政拨款支出决算明细表'!AH7)</f>
        <v>0.0</v>
      </c>
      <c r="AI6" s="24" t="n">
        <f>SUM('Z08 一般公共预算财政拨款支出决算明细表'!AI7)</f>
        <v>2580.0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221075.0</v>
      </c>
      <c r="AO6" s="24" t="n">
        <f>SUM('Z08 一般公共预算财政拨款支出决算明细表'!AO7)</f>
        <v>175658.0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47677.0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198120.0</v>
      </c>
      <c r="CB6" s="24" t="n">
        <f>SUM('Z08 一般公共预算财政拨款支出决算明细表'!CB7)</f>
        <v>0.0</v>
      </c>
      <c r="CC6" s="24" t="n">
        <f>SUM('Z08 一般公共预算财政拨款支出决算明细表'!CC7)</f>
        <v>14520.0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183600.0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2010399</t>
        </is>
      </c>
      <c r="B7" s="174"/>
      <c r="C7" s="174"/>
      <c r="D7" s="30" t="inlineStr">
        <is>
          <t>其他政府办公厅（室）及相关机构事务支出</t>
        </is>
      </c>
      <c r="E7" s="24" t="n">
        <v>255281.0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255281.0</v>
      </c>
      <c r="U7" s="24" t="n">
        <v>0.0</v>
      </c>
      <c r="V7" s="24" t="n">
        <v>8300.0</v>
      </c>
      <c r="W7" s="24" t="n">
        <v>0.0</v>
      </c>
      <c r="X7" s="24" t="n">
        <v>0.0</v>
      </c>
      <c r="Y7" s="24" t="n">
        <v>0.0</v>
      </c>
      <c r="Z7" s="24" t="n">
        <v>0.0</v>
      </c>
      <c r="AA7" s="24" t="n">
        <v>0.0</v>
      </c>
      <c r="AB7" s="24" t="n">
        <v>0.0</v>
      </c>
      <c r="AC7" s="24" t="n">
        <v>0.0</v>
      </c>
      <c r="AD7" s="24" t="n">
        <v>5400.0</v>
      </c>
      <c r="AE7" s="24" t="n">
        <v>0.0</v>
      </c>
      <c r="AF7" s="24" t="n">
        <v>0.0</v>
      </c>
      <c r="AG7" s="24" t="n">
        <v>0.0</v>
      </c>
      <c r="AH7" s="24" t="n">
        <v>0.0</v>
      </c>
      <c r="AI7" s="24" t="n">
        <v>0.0</v>
      </c>
      <c r="AJ7" s="24" t="n">
        <v>0.0</v>
      </c>
      <c r="AK7" s="24" t="n">
        <v>0.0</v>
      </c>
      <c r="AL7" s="24" t="n">
        <v>0.0</v>
      </c>
      <c r="AM7" s="24" t="n">
        <v>0.0</v>
      </c>
      <c r="AN7" s="24" t="n">
        <v>214881.0</v>
      </c>
      <c r="AO7" s="24" t="n">
        <v>26700.0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2011301</t>
        </is>
      </c>
      <c r="B8" s="174"/>
      <c r="C8" s="174"/>
      <c r="D8" s="30" t="inlineStr">
        <is>
          <t>行政运行</t>
        </is>
      </c>
      <c r="E8" s="24" t="n">
        <v>835344.0</v>
      </c>
      <c r="F8" s="24" t="n">
        <v>718223.0</v>
      </c>
      <c r="G8" s="24" t="n">
        <v>291472.0</v>
      </c>
      <c r="H8" s="24" t="n">
        <v>198456.0</v>
      </c>
      <c r="I8" s="24" t="n">
        <v>0.0</v>
      </c>
      <c r="J8" s="24" t="n">
        <v>0.0</v>
      </c>
      <c r="K8" s="24" t="n">
        <v>228295.0</v>
      </c>
      <c r="L8" s="24" t="n">
        <v>0.0</v>
      </c>
      <c r="M8" s="24" t="n">
        <v>0.0</v>
      </c>
      <c r="N8" s="24" t="n">
        <v>0.0</v>
      </c>
      <c r="O8" s="24" t="n">
        <v>0.0</v>
      </c>
      <c r="P8" s="24" t="n">
        <v>0.0</v>
      </c>
      <c r="Q8" s="24" t="n">
        <v>0.0</v>
      </c>
      <c r="R8" s="24" t="n">
        <v>0.0</v>
      </c>
      <c r="S8" s="24" t="n">
        <v>0.0</v>
      </c>
      <c r="T8" s="24" t="n">
        <v>115401.0</v>
      </c>
      <c r="U8" s="24" t="n">
        <v>34922.0</v>
      </c>
      <c r="V8" s="24" t="n">
        <v>9660.0</v>
      </c>
      <c r="W8" s="24" t="n">
        <v>0.0</v>
      </c>
      <c r="X8" s="24" t="n">
        <v>0.0</v>
      </c>
      <c r="Y8" s="24" t="n">
        <v>0.0</v>
      </c>
      <c r="Z8" s="24" t="n">
        <v>0.0</v>
      </c>
      <c r="AA8" s="24" t="n">
        <v>0.0</v>
      </c>
      <c r="AB8" s="24" t="n">
        <v>0.0</v>
      </c>
      <c r="AC8" s="24" t="n">
        <v>0.0</v>
      </c>
      <c r="AD8" s="24" t="n">
        <v>2033.0</v>
      </c>
      <c r="AE8" s="24" t="n">
        <v>0.0</v>
      </c>
      <c r="AF8" s="24" t="n">
        <v>0.0</v>
      </c>
      <c r="AG8" s="24" t="n">
        <v>0.0</v>
      </c>
      <c r="AH8" s="24" t="n">
        <v>0.0</v>
      </c>
      <c r="AI8" s="24" t="n">
        <v>2580.0</v>
      </c>
      <c r="AJ8" s="24" t="n">
        <v>0.0</v>
      </c>
      <c r="AK8" s="24" t="n">
        <v>0.0</v>
      </c>
      <c r="AL8" s="24" t="n">
        <v>0.0</v>
      </c>
      <c r="AM8" s="24" t="n">
        <v>0.0</v>
      </c>
      <c r="AN8" s="24" t="n">
        <v>5894.0</v>
      </c>
      <c r="AO8" s="24" t="n">
        <v>28725.0</v>
      </c>
      <c r="AP8" s="24" t="n">
        <v>0.0</v>
      </c>
      <c r="AQ8" s="24" t="n">
        <v>0.0</v>
      </c>
      <c r="AR8" s="24" t="n">
        <v>0.0</v>
      </c>
      <c r="AS8" s="24" t="n">
        <v>0.0</v>
      </c>
      <c r="AT8" s="24" t="n">
        <v>0.0</v>
      </c>
      <c r="AU8" s="24" t="n">
        <v>31587.0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1720.0</v>
      </c>
      <c r="CB8" s="24" t="n">
        <v>0.0</v>
      </c>
      <c r="CC8" s="24" t="n">
        <v>1720.0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2011308</t>
        </is>
      </c>
      <c r="B9" s="174"/>
      <c r="C9" s="174"/>
      <c r="D9" s="30" t="inlineStr">
        <is>
          <t>招商引资</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372041.0</v>
      </c>
      <c r="F9" s="24" t="n">
        <f>'Z08 一般公共预算财政拨款支出决算明细表'!F9</f>
        <v>0.0</v>
      </c>
      <c r="G9" s="24" t="n">
        <f>'Z08 一般公共预算财政拨款支出决算明细表'!G9</f>
        <v>0.0</v>
      </c>
      <c r="H9" s="24" t="n">
        <f>'Z08 一般公共预算财政拨款支出决算明细表'!H9</f>
        <v>0.0</v>
      </c>
      <c r="I9" s="24" t="n">
        <f>'Z08 一般公共预算财政拨款支出决算明细表'!I9</f>
        <v>0.0</v>
      </c>
      <c r="J9" s="24" t="n">
        <f>'Z08 一般公共预算财政拨款支出决算明细表'!J9</f>
        <v>0.0</v>
      </c>
      <c r="K9" s="24" t="n">
        <f>'Z08 一般公共预算财政拨款支出决算明细表'!K9</f>
        <v>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175641.0</v>
      </c>
      <c r="U9" s="24" t="n">
        <f>'Z08 一般公共预算财政拨款支出决算明细表'!U9</f>
        <v>19418.0</v>
      </c>
      <c r="V9" s="24" t="n">
        <f>'Z08 一般公共预算财政拨款支出决算明细表'!V9</f>
        <v>19600.0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0.0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0.0</v>
      </c>
      <c r="AL9" s="24" t="n">
        <f>'Z08 一般公共预算财政拨款支出决算明细表'!AL9</f>
        <v>0.0</v>
      </c>
      <c r="AM9" s="24" t="n">
        <f>'Z08 一般公共预算财政拨款支出决算明细表'!AM9</f>
        <v>0.0</v>
      </c>
      <c r="AN9" s="24" t="n">
        <f>'Z08 一般公共预算财政拨款支出决算明细表'!AN9</f>
        <v>300.0</v>
      </c>
      <c r="AO9" s="24" t="n">
        <f>'Z08 一般公共预算财政拨款支出决算明细表'!AO9</f>
        <v>120233.0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0.0</v>
      </c>
      <c r="AT9" s="24" t="n">
        <f>'Z08 一般公共预算财政拨款支出决算明细表'!AT9</f>
        <v>0.0</v>
      </c>
      <c r="AU9" s="24" t="n">
        <f>'Z08 一般公共预算财政拨款支出决算明细表'!AU9</f>
        <v>16090.0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196400.0</v>
      </c>
      <c r="CB9" s="24" t="n">
        <f>'Z08 一般公共预算财政拨款支出决算明细表'!CB9</f>
        <v>0.0</v>
      </c>
      <c r="CC9" s="24" t="n">
        <f>'Z08 一般公共预算财政拨款支出决算明细表'!CC9</f>
        <v>12800.0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183600.0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835344.0</v>
      </c>
      <c r="F6" s="24" t="n">
        <f>SUM('Z08_1 一般公共预算财政拨款基本支出决算明细表'!F7)</f>
        <v>718223.0</v>
      </c>
      <c r="G6" s="24" t="n">
        <f>SUM('Z08_1 一般公共预算财政拨款基本支出决算明细表'!G7)</f>
        <v>291472.0</v>
      </c>
      <c r="H6" s="24" t="n">
        <f>SUM('Z08_1 一般公共预算财政拨款基本支出决算明细表'!H7)</f>
        <v>198456.0</v>
      </c>
      <c r="I6" s="24" t="n">
        <f>SUM('Z08_1 一般公共预算财政拨款基本支出决算明细表'!I7)</f>
        <v>0.0</v>
      </c>
      <c r="J6" s="24" t="n">
        <f>SUM('Z08_1 一般公共预算财政拨款基本支出决算明细表'!J7)</f>
        <v>0.0</v>
      </c>
      <c r="K6" s="24" t="n">
        <f>SUM('Z08_1 一般公共预算财政拨款基本支出决算明细表'!K7)</f>
        <v>228295.0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115401.0</v>
      </c>
      <c r="U6" s="24" t="n">
        <f>SUM('Z08_1 一般公共预算财政拨款基本支出决算明细表'!U7)</f>
        <v>34922.0</v>
      </c>
      <c r="V6" s="24" t="n">
        <f>SUM('Z08_1 一般公共预算财政拨款基本支出决算明细表'!V7)</f>
        <v>9660.0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0.0</v>
      </c>
      <c r="AB6" s="24" t="n">
        <f>SUM('Z08_1 一般公共预算财政拨款基本支出决算明细表'!AB7)</f>
        <v>0.0</v>
      </c>
      <c r="AC6" s="24" t="n">
        <f>SUM('Z08_1 一般公共预算财政拨款基本支出决算明细表'!AC7)</f>
        <v>0.0</v>
      </c>
      <c r="AD6" s="24" t="n">
        <f>SUM('Z08_1 一般公共预算财政拨款基本支出决算明细表'!AD7)</f>
        <v>2033.0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2580.0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5894.0</v>
      </c>
      <c r="AO6" s="24" t="n">
        <f>SUM('Z08_1 一般公共预算财政拨款基本支出决算明细表'!AO7)</f>
        <v>28725.0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31587.0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1720.0</v>
      </c>
      <c r="CB6" s="24" t="n">
        <f>SUM('Z08_1 一般公共预算财政拨款基本支出决算明细表'!CB7)</f>
        <v>0.0</v>
      </c>
      <c r="CC6" s="24" t="n">
        <f>SUM('Z08_1 一般公共预算财政拨款基本支出决算明细表'!CC7)</f>
        <v>1720.0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2011301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835344.0</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718223.0</v>
      </c>
      <c r="G7" s="24" t="n">
        <v>291472.0</v>
      </c>
      <c r="H7" s="24" t="n">
        <v>198456.0</v>
      </c>
      <c r="I7" s="24" t="n">
        <v>0.0</v>
      </c>
      <c r="J7" s="24" t="n">
        <v>0.0</v>
      </c>
      <c r="K7" s="24" t="n">
        <v>228295.0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115401.0</v>
      </c>
      <c r="U7" s="24" t="n">
        <v>34922.0</v>
      </c>
      <c r="V7" s="24" t="n">
        <v>9660.0</v>
      </c>
      <c r="W7" s="24" t="n">
        <v>0.0</v>
      </c>
      <c r="X7" s="24" t="n">
        <v>0.0</v>
      </c>
      <c r="Y7" s="24" t="n">
        <v>0.0</v>
      </c>
      <c r="Z7" s="24" t="n">
        <v>0.0</v>
      </c>
      <c r="AA7" s="24" t="n">
        <v>0.0</v>
      </c>
      <c r="AB7" s="24" t="n">
        <v>0.0</v>
      </c>
      <c r="AC7" s="24" t="n">
        <v>0.0</v>
      </c>
      <c r="AD7" s="24" t="n">
        <v>2033.0</v>
      </c>
      <c r="AE7" s="24" t="n">
        <v>0.0</v>
      </c>
      <c r="AF7" s="24" t="n">
        <v>0.0</v>
      </c>
      <c r="AG7" s="24" t="n">
        <v>0.0</v>
      </c>
      <c r="AH7" s="24" t="n">
        <v>0.0</v>
      </c>
      <c r="AI7" s="24" t="n">
        <v>2580.0</v>
      </c>
      <c r="AJ7" s="24" t="n">
        <v>0.0</v>
      </c>
      <c r="AK7" s="24" t="n">
        <v>0.0</v>
      </c>
      <c r="AL7" s="24" t="n">
        <v>0.0</v>
      </c>
      <c r="AM7" s="24" t="n">
        <v>0.0</v>
      </c>
      <c r="AN7" s="24" t="n">
        <v>5894.0</v>
      </c>
      <c r="AO7" s="24" t="n">
        <v>28725.0</v>
      </c>
      <c r="AP7" s="24" t="n">
        <v>0.0</v>
      </c>
      <c r="AQ7" s="24" t="n">
        <v>0.0</v>
      </c>
      <c r="AR7" s="24" t="n">
        <v>0.0</v>
      </c>
      <c r="AS7" s="24" t="n">
        <v>0.0</v>
      </c>
      <c r="AT7" s="24" t="n">
        <v>0.0</v>
      </c>
      <c r="AU7" s="24" t="n">
        <v>31587.0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1720.0</v>
      </c>
      <c r="CB7" s="24" t="n">
        <v>0.0</v>
      </c>
      <c r="CC7" s="24" t="n">
        <v>1720.0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627322.0</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430922.0</v>
      </c>
      <c r="AA6" s="24" t="n">
        <f>SUM('Z08_2 一般公共预算财政拨款项目支出决算明细表'!AA7)</f>
        <v>19418.0</v>
      </c>
      <c r="AB6" s="24" t="n">
        <f>SUM('Z08_2 一般公共预算财政拨款项目支出决算明细表'!AB7)</f>
        <v>27900.0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5400.0</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215181.0</v>
      </c>
      <c r="AU6" s="24" t="n">
        <f>SUM('Z08_2 一般公共预算财政拨款项目支出决算明细表'!AU7)</f>
        <v>146933.0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16090.0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196400.0</v>
      </c>
      <c r="CH6" s="24" t="n">
        <f>SUM('Z08_2 一般公共预算财政拨款项目支出决算明细表'!CH7)</f>
        <v>0.0</v>
      </c>
      <c r="CI6" s="24" t="n">
        <f>SUM('Z08_2 一般公共预算财政拨款项目支出决算明细表'!CI7)</f>
        <v>12800.0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183600.0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2010399</t>
        </is>
      </c>
      <c r="B7" s="174"/>
      <c r="C7" s="174"/>
      <c r="D7" s="172" t="inlineStr">
        <is>
          <t>重点项目工作经费</t>
        </is>
      </c>
      <c r="E7" s="172"/>
      <c r="F7" s="172" t="inlineStr">
        <is>
          <t>其他运转类</t>
        </is>
      </c>
      <c r="G7" s="172"/>
      <c r="H7" s="172"/>
      <c r="I7" s="172" t="inlineStr">
        <is>
          <t>非基建项目</t>
        </is>
      </c>
      <c r="J7" s="172" t="inlineStr">
        <is>
          <t>否</t>
        </is>
      </c>
      <c r="K7" s="24" t="n">
        <v>255281.0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255281.0</v>
      </c>
      <c r="AA7" s="24" t="n">
        <v>0.0</v>
      </c>
      <c r="AB7" s="24" t="n">
        <v>8300.0</v>
      </c>
      <c r="AC7" s="24" t="n">
        <v>0.0</v>
      </c>
      <c r="AD7" s="24" t="n">
        <v>0.0</v>
      </c>
      <c r="AE7" s="24" t="n">
        <v>0.0</v>
      </c>
      <c r="AF7" s="24" t="n">
        <v>0.0</v>
      </c>
      <c r="AG7" s="24" t="n">
        <v>0.0</v>
      </c>
      <c r="AH7" s="24" t="n">
        <v>0.0</v>
      </c>
      <c r="AI7" s="24" t="n">
        <v>0.0</v>
      </c>
      <c r="AJ7" s="24" t="n">
        <v>5400.0</v>
      </c>
      <c r="AK7" s="24" t="n">
        <v>0.0</v>
      </c>
      <c r="AL7" s="24" t="n">
        <v>0.0</v>
      </c>
      <c r="AM7" s="24" t="n">
        <v>0.0</v>
      </c>
      <c r="AN7" s="24" t="n">
        <v>0.0</v>
      </c>
      <c r="AO7" s="24" t="n">
        <v>0.0</v>
      </c>
      <c r="AP7" s="24" t="n">
        <v>0.0</v>
      </c>
      <c r="AQ7" s="24" t="n">
        <v>0.0</v>
      </c>
      <c r="AR7" s="24" t="n">
        <v>0.0</v>
      </c>
      <c r="AS7" s="24" t="n">
        <v>0.0</v>
      </c>
      <c r="AT7" s="24" t="n">
        <v>214881.0</v>
      </c>
      <c r="AU7" s="24" t="n">
        <v>26700.0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2011308</t>
        </is>
      </c>
      <c r="B8" s="174"/>
      <c r="C8" s="174"/>
      <c r="D8" s="172" t="inlineStr">
        <is>
          <t>招商引资</t>
        </is>
      </c>
      <c r="E8" s="172"/>
      <c r="F8" s="172" t="inlineStr">
        <is>
          <t>其他运转类</t>
        </is>
      </c>
      <c r="G8" s="172"/>
      <c r="H8" s="172"/>
      <c r="I8" s="172" t="inlineStr">
        <is>
          <t>非基建项目</t>
        </is>
      </c>
      <c r="J8" s="172" t="inlineStr">
        <is>
          <t>否</t>
        </is>
      </c>
      <c r="K8" s="24" t="n">
        <f>'Z08_2 一般公共预算财政拨款项目支出决算明细表'!L8 + 'Z08_2 一般公共预算财政拨款项目支出决算明细表'!Z8 + 'Z08_2 一般公共预算财政拨款项目支出决算明细表'!BB8 + 'Z08_2 一般公共预算财政拨款项目支出决算明细表'!BO8 + 'Z08_2 一般公共预算财政拨款项目支出决算明细表'!BT8 + 'Z08_2 一般公共预算财政拨款项目支出决算明细表'!CG8 + 'Z08_2 一般公共预算财政拨款项目支出决算明细表'!CX8 + 'Z08_2 一般公共预算财政拨款项目支出决算明细表'!DA8 + 'Z08_2 一般公共预算财政拨款项目支出决算明细表'!DG8 + 'Z08_2 一般公共预算财政拨款项目支出决算明细表'!DK8</f>
        <v>372041.0</v>
      </c>
      <c r="L8" s="24" t="n">
        <f>('Z08_2 一般公共预算财政拨款项目支出决算明细表'!M8+'Z08_2 一般公共预算财政拨款项目支出决算明细表'!N8+'Z08_2 一般公共预算财政拨款项目支出决算明细表'!O8+'Z08_2 一般公共预算财政拨款项目支出决算明细表'!P8+'Z08_2 一般公共预算财政拨款项目支出决算明细表'!Q8+'Z08_2 一般公共预算财政拨款项目支出决算明细表'!R8+'Z08_2 一般公共预算财政拨款项目支出决算明细表'!S8+'Z08_2 一般公共预算财政拨款项目支出决算明细表'!T8+'Z08_2 一般公共预算财政拨款项目支出决算明细表'!U8+'Z08_2 一般公共预算财政拨款项目支出决算明细表'!V8+'Z08_2 一般公共预算财政拨款项目支出决算明细表'!W8+'Z08_2 一般公共预算财政拨款项目支出决算明细表'!X8+'Z08_2 一般公共预算财政拨款项目支出决算明细表'!Y8)</f>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f>('Z08_2 一般公共预算财政拨款项目支出决算明细表'!AA8+'Z08_2 一般公共预算财政拨款项目支出决算明细表'!AB8+'Z08_2 一般公共预算财政拨款项目支出决算明细表'!AC8+'Z08_2 一般公共预算财政拨款项目支出决算明细表'!AD8+'Z08_2 一般公共预算财政拨款项目支出决算明细表'!AE8+'Z08_2 一般公共预算财政拨款项目支出决算明细表'!AF8+'Z08_2 一般公共预算财政拨款项目支出决算明细表'!AG8+'Z08_2 一般公共预算财政拨款项目支出决算明细表'!AH8+'Z08_2 一般公共预算财政拨款项目支出决算明细表'!AI8+'Z08_2 一般公共预算财政拨款项目支出决算明细表'!AJ8+'Z08_2 一般公共预算财政拨款项目支出决算明细表'!AK8+'Z08_2 一般公共预算财政拨款项目支出决算明细表'!AL8+'Z08_2 一般公共预算财政拨款项目支出决算明细表'!AM8+'Z08_2 一般公共预算财政拨款项目支出决算明细表'!AN8+'Z08_2 一般公共预算财政拨款项目支出决算明细表'!AO8+'Z08_2 一般公共预算财政拨款项目支出决算明细表'!AP8+'Z08_2 一般公共预算财政拨款项目支出决算明细表'!AQ8+'Z08_2 一般公共预算财政拨款项目支出决算明细表'!AR8+'Z08_2 一般公共预算财政拨款项目支出决算明细表'!AS8+'Z08_2 一般公共预算财政拨款项目支出决算明细表'!AT8+'Z08_2 一般公共预算财政拨款项目支出决算明细表'!AU8+'Z08_2 一般公共预算财政拨款项目支出决算明细表'!AV8+'Z08_2 一般公共预算财政拨款项目支出决算明细表'!AW8+'Z08_2 一般公共预算财政拨款项目支出决算明细表'!AX8+'Z08_2 一般公共预算财政拨款项目支出决算明细表'!AY8+'Z08_2 一般公共预算财政拨款项目支出决算明细表'!AZ8+'Z08_2 一般公共预算财政拨款项目支出决算明细表'!BA8)</f>
        <v>175641.0</v>
      </c>
      <c r="AA8" s="24" t="n">
        <v>19418.0</v>
      </c>
      <c r="AB8" s="24" t="n">
        <v>19600.0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300.0</v>
      </c>
      <c r="AU8" s="24" t="n">
        <v>120233.0</v>
      </c>
      <c r="AV8" s="24" t="n">
        <v>0.0</v>
      </c>
      <c r="AW8" s="24" t="n">
        <v>0.0</v>
      </c>
      <c r="AX8" s="24" t="n">
        <v>0.0</v>
      </c>
      <c r="AY8" s="24" t="n">
        <v>0.0</v>
      </c>
      <c r="AZ8" s="24" t="n">
        <v>0.0</v>
      </c>
      <c r="BA8" s="24" t="n">
        <v>16090.0</v>
      </c>
      <c r="BB8" s="24" t="n">
        <f>('Z08_2 一般公共预算财政拨款项目支出决算明细表'!BC8+'Z08_2 一般公共预算财政拨款项目支出决算明细表'!BD8+'Z08_2 一般公共预算财政拨款项目支出决算明细表'!BE8+'Z08_2 一般公共预算财政拨款项目支出决算明细表'!BF8+'Z08_2 一般公共预算财政拨款项目支出决算明细表'!BG8+'Z08_2 一般公共预算财政拨款项目支出决算明细表'!BH8+'Z08_2 一般公共预算财政拨款项目支出决算明细表'!BI8+'Z08_2 一般公共预算财政拨款项目支出决算明细表'!BJ8+'Z08_2 一般公共预算财政拨款项目支出决算明细表'!BK8+'Z08_2 一般公共预算财政拨款项目支出决算明细表'!BL8+'Z08_2 一般公共预算财政拨款项目支出决算明细表'!BM8+'Z08_2 一般公共预算财政拨款项目支出决算明细表'!BN8)</f>
        <v>0.0</v>
      </c>
      <c r="BC8" s="24" t="n">
        <v>0.0</v>
      </c>
      <c r="BD8" s="24" t="n">
        <v>0.0</v>
      </c>
      <c r="BE8" s="24" t="n">
        <v>0.0</v>
      </c>
      <c r="BF8" s="24" t="n">
        <v>0.0</v>
      </c>
      <c r="BG8" s="24" t="n">
        <v>0.0</v>
      </c>
      <c r="BH8" s="24" t="n">
        <v>0.0</v>
      </c>
      <c r="BI8" s="24" t="n">
        <v>0.0</v>
      </c>
      <c r="BJ8" s="24" t="n">
        <v>0.0</v>
      </c>
      <c r="BK8" s="24" t="n">
        <v>0.0</v>
      </c>
      <c r="BL8" s="24" t="n">
        <v>0.0</v>
      </c>
      <c r="BM8" s="24" t="n">
        <v>0.0</v>
      </c>
      <c r="BN8" s="24" t="n">
        <v>0.0</v>
      </c>
      <c r="BO8" s="24" t="n">
        <f>('Z08_2 一般公共预算财政拨款项目支出决算明细表'!BP8+'Z08_2 一般公共预算财政拨款项目支出决算明细表'!BQ8+'Z08_2 一般公共预算财政拨款项目支出决算明细表'!BR8+'Z08_2 一般公共预算财政拨款项目支出决算明细表'!BS8)</f>
        <v>0.0</v>
      </c>
      <c r="BP8" s="24" t="n">
        <v>0.0</v>
      </c>
      <c r="BQ8" s="24" t="n">
        <v>0.0</v>
      </c>
      <c r="BR8" s="24" t="n">
        <v>0.0</v>
      </c>
      <c r="BS8" s="24" t="n">
        <v>0.0</v>
      </c>
      <c r="BT8" s="24" t="n">
        <f>('Z08_2 一般公共预算财政拨款项目支出决算明细表'!BU8+'Z08_2 一般公共预算财政拨款项目支出决算明细表'!BV8+'Z08_2 一般公共预算财政拨款项目支出决算明细表'!BW8+'Z08_2 一般公共预算财政拨款项目支出决算明细表'!BX8+'Z08_2 一般公共预算财政拨款项目支出决算明细表'!BY8+'Z08_2 一般公共预算财政拨款项目支出决算明细表'!BZ8+'Z08_2 一般公共预算财政拨款项目支出决算明细表'!CA8+'Z08_2 一般公共预算财政拨款项目支出决算明细表'!CB8+'Z08_2 一般公共预算财政拨款项目支出决算明细表'!CC8+'Z08_2 一般公共预算财政拨款项目支出决算明细表'!CD8+'Z08_2 一般公共预算财政拨款项目支出决算明细表'!CE8+'Z08_2 一般公共预算财政拨款项目支出决算明细表'!CF8)</f>
        <v>0.0</v>
      </c>
      <c r="BU8" s="24" t="n">
        <v>0.0</v>
      </c>
      <c r="BV8" s="24" t="n">
        <v>0.0</v>
      </c>
      <c r="BW8" s="24" t="n">
        <v>0.0</v>
      </c>
      <c r="BX8" s="24" t="n">
        <v>0.0</v>
      </c>
      <c r="BY8" s="24" t="n">
        <v>0.0</v>
      </c>
      <c r="BZ8" s="24" t="n">
        <v>0.0</v>
      </c>
      <c r="CA8" s="24" t="n">
        <v>0.0</v>
      </c>
      <c r="CB8" s="24" t="n">
        <v>0.0</v>
      </c>
      <c r="CC8" s="24" t="n">
        <v>0.0</v>
      </c>
      <c r="CD8" s="24" t="n">
        <v>0.0</v>
      </c>
      <c r="CE8" s="24" t="n">
        <v>0.0</v>
      </c>
      <c r="CF8" s="24" t="n">
        <v>0.0</v>
      </c>
      <c r="CG8" s="24" t="n">
        <f>('Z08_2 一般公共预算财政拨款项目支出决算明细表'!CH8+'Z08_2 一般公共预算财政拨款项目支出决算明细表'!CI8+'Z08_2 一般公共预算财政拨款项目支出决算明细表'!CJ8+'Z08_2 一般公共预算财政拨款项目支出决算明细表'!CK8+'Z08_2 一般公共预算财政拨款项目支出决算明细表'!CL8+'Z08_2 一般公共预算财政拨款项目支出决算明细表'!CM8+'Z08_2 一般公共预算财政拨款项目支出决算明细表'!CN8+'Z08_2 一般公共预算财政拨款项目支出决算明细表'!CO8+'Z08_2 一般公共预算财政拨款项目支出决算明细表'!CP8+'Z08_2 一般公共预算财政拨款项目支出决算明细表'!CQ8+'Z08_2 一般公共预算财政拨款项目支出决算明细表'!CR8+'Z08_2 一般公共预算财政拨款项目支出决算明细表'!CS8+'Z08_2 一般公共预算财政拨款项目支出决算明细表'!CT8+'Z08_2 一般公共预算财政拨款项目支出决算明细表'!CU8+'Z08_2 一般公共预算财政拨款项目支出决算明细表'!CV8+'Z08_2 一般公共预算财政拨款项目支出决算明细表'!CW8)</f>
        <v>196400.0</v>
      </c>
      <c r="CH8" s="24" t="n">
        <v>0.0</v>
      </c>
      <c r="CI8" s="24" t="n">
        <v>12800.0</v>
      </c>
      <c r="CJ8" s="24" t="n">
        <v>0.0</v>
      </c>
      <c r="CK8" s="24" t="n">
        <v>0.0</v>
      </c>
      <c r="CL8" s="24" t="n">
        <v>0.0</v>
      </c>
      <c r="CM8" s="24" t="n">
        <v>183600.0</v>
      </c>
      <c r="CN8" s="24" t="n">
        <v>0.0</v>
      </c>
      <c r="CO8" s="24" t="n">
        <v>0.0</v>
      </c>
      <c r="CP8" s="24" t="n">
        <v>0.0</v>
      </c>
      <c r="CQ8" s="24" t="n">
        <v>0.0</v>
      </c>
      <c r="CR8" s="24" t="n">
        <v>0.0</v>
      </c>
      <c r="CS8" s="24" t="n">
        <v>0.0</v>
      </c>
      <c r="CT8" s="24" t="n">
        <v>0.0</v>
      </c>
      <c r="CU8" s="24" t="n">
        <v>0.0</v>
      </c>
      <c r="CV8" s="24" t="n">
        <v>0.0</v>
      </c>
      <c r="CW8" s="24" t="n">
        <v>0.0</v>
      </c>
      <c r="CX8" s="24" t="n">
        <f>'Z08_2 一般公共预算财政拨款项目支出决算明细表'!CY8 + 'Z08_2 一般公共预算财政拨款项目支出决算明细表'!CZ8</f>
        <v>0.0</v>
      </c>
      <c r="CY8" s="24" t="n">
        <v>0.0</v>
      </c>
      <c r="CZ8" s="24" t="n">
        <v>0.0</v>
      </c>
      <c r="DA8" s="24" t="n">
        <f>('Z08_2 一般公共预算财政拨款项目支出决算明细表'!DB8+'Z08_2 一般公共预算财政拨款项目支出决算明细表'!DC8+'Z08_2 一般公共预算财政拨款项目支出决算明细表'!DD8+'Z08_2 一般公共预算财政拨款项目支出决算明细表'!DE8+'Z08_2 一般公共预算财政拨款项目支出决算明细表'!DF8)</f>
        <v>0.0</v>
      </c>
      <c r="DB8" s="24" t="n">
        <v>0.0</v>
      </c>
      <c r="DC8" s="24" t="n">
        <v>0.0</v>
      </c>
      <c r="DD8" s="24" t="n">
        <v>0.0</v>
      </c>
      <c r="DE8" s="24" t="n">
        <v>0.0</v>
      </c>
      <c r="DF8" s="24" t="n">
        <v>0.0</v>
      </c>
      <c r="DG8" s="24" t="n">
        <f>('Z08_2 一般公共预算财政拨款项目支出决算明细表'!DH8+'Z08_2 一般公共预算财政拨款项目支出决算明细表'!DI8+'Z08_2 一般公共预算财政拨款项目支出决算明细表'!DJ8)</f>
        <v>0.0</v>
      </c>
      <c r="DH8" s="24" t="n">
        <v>0.0</v>
      </c>
      <c r="DI8" s="24" t="n">
        <v>0.0</v>
      </c>
      <c r="DJ8" s="24" t="n">
        <v>0.0</v>
      </c>
      <c r="DK8" s="24" t="n">
        <f>('Z08_2 一般公共预算财政拨款项目支出决算明细表'!DL8+'Z08_2 一般公共预算财政拨款项目支出决算明细表'!DM8+'Z08_2 一般公共预算财政拨款项目支出决算明细表'!DN8+'Z08_2 一般公共预算财政拨款项目支出决算明细表'!DO8+'Z08_2 一般公共预算财政拨款项目支出决算明细表'!DP8)</f>
        <v>0.0</v>
      </c>
      <c r="DL8" s="24" t="n">
        <v>0.0</v>
      </c>
      <c r="DM8" s="24" t="n">
        <v>0.0</v>
      </c>
      <c r="DN8" s="24" t="n">
        <v>0.0</v>
      </c>
      <c r="DO8" s="24" t="n">
        <v>0.0</v>
      </c>
      <c r="DP8" s="26"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J7:J8" allowBlank="true" errorStyle="stop">
      <formula1>HIDDENSHEETNAME!$C$2:$C$3</formula1>
    </dataValidation>
    <dataValidation type="list" sqref="I7:I8" allowBlank="true" errorStyle="stop">
      <formula1>HIDDENSHEETNAME!$N$2:$N$5</formula1>
    </dataValidation>
    <dataValidation type="list" sqref="F7:F8"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129910.0</v>
      </c>
      <c r="E9" s="118" t="inlineStr">
        <is>
          <t>—</t>
        </is>
      </c>
      <c r="F9" s="108" t="n">
        <v>129910.0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31759.23</v>
      </c>
      <c r="E20" s="118" t="inlineStr">
        <is>
          <t>—</t>
        </is>
      </c>
      <c r="F20" s="108" t="n">
        <v>35288.11</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98150.77</v>
      </c>
      <c r="E21" s="118" t="inlineStr">
        <is>
          <t>—</t>
        </is>
      </c>
      <c r="F21" s="108" t="n">
        <f>'F01 预算支出相关信息表'!F9 - 'F01 预算支出相关信息表'!F20</f>
        <v>94621.89</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8.0</v>
      </c>
      <c r="H7" s="228" t="n">
        <f>SUM('F02 基本数字表'!H8)</f>
        <v>8.0</v>
      </c>
      <c r="I7" s="228" t="n">
        <f>'F02 基本数字表'!P7 + 'F02 基本数字表'!W7 + 'F02 基本数字表'!AA7</f>
        <v>0.0</v>
      </c>
      <c r="J7" s="228" t="n">
        <f>'F02 基本数字表'!Q7 + 'F02 基本数字表'!X7 + 'F02 基本数字表'!AB7</f>
        <v>0.0</v>
      </c>
      <c r="K7" s="228" t="n">
        <f>'F02 基本数字表'!L7 + 'F02 基本数字表'!P7 + 'F02 基本数字表'!Q7</f>
        <v>8.0</v>
      </c>
      <c r="L7" s="228" t="n">
        <f>SUM('F02 基本数字表'!L8)</f>
        <v>8.0</v>
      </c>
      <c r="M7" s="228" t="n">
        <f>SUM('F02 基本数字表'!M8)</f>
        <v>1.0</v>
      </c>
      <c r="N7" s="228" t="n">
        <f>SUM('F02 基本数字表'!N8)</f>
        <v>0.0</v>
      </c>
      <c r="O7" s="228" t="n">
        <f>SUM('F02 基本数字表'!O8)</f>
        <v>7.0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2011301</t>
        </is>
      </c>
      <c r="B8" s="272"/>
      <c r="C8" s="272"/>
      <c r="D8" s="274" t="inlineStr">
        <is>
          <t>行政运行</t>
        </is>
      </c>
      <c r="E8" s="228" t="n">
        <v>1.0</v>
      </c>
      <c r="F8" s="228" t="n">
        <v>1.0</v>
      </c>
      <c r="G8" s="228" t="n">
        <f>('F02 基本数字表'!H8+'F02 基本数字表'!I8+'F02 基本数字表'!J8)</f>
        <v>8.0</v>
      </c>
      <c r="H8" s="228" t="n">
        <f>'F02 基本数字表'!L8 + 'F02 基本数字表'!S8 + 'F02 基本数字表'!Z8</f>
        <v>8.0</v>
      </c>
      <c r="I8" s="228" t="n">
        <f>'F02 基本数字表'!P8 + 'F02 基本数字表'!W8 + 'F02 基本数字表'!AA8</f>
        <v>0.0</v>
      </c>
      <c r="J8" s="228" t="n">
        <f>'F02 基本数字表'!Q8 + 'F02 基本数字表'!X8 + 'F02 基本数字表'!AB8</f>
        <v>0.0</v>
      </c>
      <c r="K8" s="228" t="n">
        <f>'F02 基本数字表'!L8 + 'F02 基本数字表'!P8 + 'F02 基本数字表'!Q8</f>
        <v>8.0</v>
      </c>
      <c r="L8" s="228" t="n">
        <f>('F02 基本数字表'!M8+'F02 基本数字表'!N8+'F02 基本数字表'!O8)</f>
        <v>8.0</v>
      </c>
      <c r="M8" s="228" t="n">
        <v>1.0</v>
      </c>
      <c r="N8" s="228" t="n">
        <v>0.0</v>
      </c>
      <c r="O8" s="228" t="n">
        <v>7.0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2580.0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117121.0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117121.0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835344.0</v>
      </c>
      <c r="K6" s="24" t="n">
        <f>SUM('F05 基本支出分项目收支情况表'!K7)</f>
        <v>0.0</v>
      </c>
      <c r="L6" s="24" t="n">
        <f>SUM('F05 基本支出分项目收支情况表'!L7)</f>
        <v>0.0</v>
      </c>
      <c r="M6" s="24" t="n">
        <f>SUM('F05 基本支出分项目收支情况表'!M7)</f>
        <v>835344.0</v>
      </c>
      <c r="N6" s="24" t="n">
        <f>SUM('F05 基本支出分项目收支情况表'!N7)</f>
        <v>0.0</v>
      </c>
      <c r="O6" s="24" t="n">
        <f>'F05 基本支出分项目收支情况表'!P6 + 'F05 基本支出分项目收支情况表'!Q6</f>
        <v>835344.0</v>
      </c>
      <c r="P6" s="24" t="n">
        <f>SUM('F05 基本支出分项目收支情况表'!P7)</f>
        <v>835344.0</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2011301</t>
        </is>
      </c>
      <c r="B7" s="174"/>
      <c r="C7" s="174"/>
      <c r="D7" s="172" t="inlineStr">
        <is>
          <t>行政运行</t>
        </is>
      </c>
      <c r="E7" s="172"/>
      <c r="F7" s="172"/>
      <c r="G7" s="172"/>
      <c r="H7" s="172"/>
      <c r="I7" s="172"/>
      <c r="J7" s="24" t="n">
        <f>'F05 基本支出分项目收支情况表'!K7 + 'F05 基本支出分项目收支情况表'!M7 + 'F05 基本支出分项目收支情况表'!N7</f>
        <v>835344.0</v>
      </c>
      <c r="K7" s="24" t="n">
        <v>0.0</v>
      </c>
      <c r="L7" s="24" t="n">
        <v>0.0</v>
      </c>
      <c r="M7" s="24" t="n">
        <v>835344.0</v>
      </c>
      <c r="N7" s="24" t="n">
        <v>0.0</v>
      </c>
      <c r="O7" s="24" t="n">
        <f>'F05 基本支出分项目收支情况表'!P7 + 'F05 基本支出分项目收支情况表'!Q7</f>
        <v>835344.0</v>
      </c>
      <c r="P7" s="24" t="n">
        <v>835344.0</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1480000.0</v>
      </c>
      <c r="D4" s="24" t="n">
        <v>1462666.0</v>
      </c>
      <c r="E4" s="24" t="n">
        <v>1462666.0</v>
      </c>
      <c r="F4" s="22" t="inlineStr">
        <is>
          <t>一、一般公共服务支出</t>
        </is>
      </c>
      <c r="G4" s="18" t="inlineStr">
        <is>
          <t>32</t>
        </is>
      </c>
      <c r="H4" s="24" t="n">
        <v>1480000.0</v>
      </c>
      <c r="I4" s="24" t="n">
        <v>1462666.0</v>
      </c>
      <c r="J4" s="24" t="n">
        <v>1462666.0</v>
      </c>
      <c r="K4" s="22" t="inlineStr">
        <is>
          <t>一、基本支出</t>
        </is>
      </c>
      <c r="L4" s="18" t="inlineStr">
        <is>
          <t>58</t>
        </is>
      </c>
      <c r="M4" s="24" t="n">
        <f>'Z01 收入支出决算总表'!M5 + 'Z01 收入支出决算总表'!M6</f>
        <v>840000.0</v>
      </c>
      <c r="N4" s="24" t="n">
        <f>'Z01 收入支出决算总表'!N5 + 'Z01 收入支出决算总表'!N6</f>
        <v>835344.0</v>
      </c>
      <c r="O4" s="26" t="n">
        <f>'Z01 收入支出决算总表'!O5 + 'Z01 收入支出决算总表'!O6</f>
        <v>835344.0</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720000.0</v>
      </c>
      <c r="N5" s="24" t="n">
        <v>718223.0</v>
      </c>
      <c r="O5" s="26" t="n">
        <v>718223.0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120000.0</v>
      </c>
      <c r="N6" s="24" t="n">
        <v>117121.0</v>
      </c>
      <c r="O6" s="26" t="n">
        <v>117121.0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640000.0</v>
      </c>
      <c r="N7" s="24" t="n">
        <v>627322.0</v>
      </c>
      <c r="O7" s="26" t="n">
        <v>627322.0</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1462666.0</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718223.0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546323.0</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198120.0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1480000.0</v>
      </c>
      <c r="D30" s="24" t="n">
        <f>('Z01 收入支出决算总表'!D4+'Z01 收入支出决算总表'!D5+'Z01 收入支出决算总表'!D6+'Z01 收入支出决算总表'!D7+'Z01 收入支出决算总表'!D8+'Z01 收入支出决算总表'!D9+'Z01 收入支出决算总表'!D10+'Z01 收入支出决算总表'!D11)</f>
        <v>1462666.0</v>
      </c>
      <c r="E30" s="24" t="n">
        <f>('Z01 收入支出决算总表'!E4+'Z01 收入支出决算总表'!E5+'Z01 收入支出决算总表'!E6+'Z01 收入支出决算总表'!E7+'Z01 收入支出决算总表'!E8+'Z01 收入支出决算总表'!E9+'Z01 收入支出决算总表'!E10+'Z01 收入支出决算总表'!E11)</f>
        <v>1462666.0</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1480000.0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1462666.0</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1462666.0</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1480000.0</v>
      </c>
      <c r="D34" s="54" t="n">
        <f>('Z01 收入支出决算总表'!D30+'Z01 收入支出决算总表'!D31+'Z01 收入支出决算总表'!D32)</f>
        <v>1462666.0</v>
      </c>
      <c r="E34" s="54" t="n">
        <f>('Z01 收入支出决算总表'!E30+'Z01 收入支出决算总表'!E31+'Z01 收入支出决算总表'!E32)</f>
        <v>1462666.0</v>
      </c>
      <c r="F34" s="56" t="inlineStr">
        <is>
          <t>总计</t>
        </is>
      </c>
      <c r="G34" s="58"/>
      <c r="H34" s="60"/>
      <c r="I34" s="62"/>
      <c r="J34" s="58"/>
      <c r="K34" s="58"/>
      <c r="L34" s="52" t="inlineStr">
        <is>
          <t>88</t>
        </is>
      </c>
      <c r="M34" s="54" t="n">
        <f>'Z01 收入支出决算总表'!M30 + 'Z01 收入支出决算总表'!M32</f>
        <v>1480000.0</v>
      </c>
      <c r="N34" s="54" t="n">
        <f>'Z01 收入支出决算总表'!N30 + 'Z01 收入支出决算总表'!N32</f>
        <v>1462666.0</v>
      </c>
      <c r="O34" s="64" t="n">
        <f>('Z01 收入支出决算总表'!O30+'Z01 收入支出决算总表'!O31+'Z01 收入支出决算总表'!O32)</f>
        <v>1462666.0</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1462666.0</v>
      </c>
      <c r="D5" s="108" t="n">
        <v>0.0</v>
      </c>
      <c r="E5" s="108" t="n">
        <f>'CS02 主要指标变动情况表'!C5 - 'CS02 主要指标变动情况表'!D5</f>
        <v>1462666.0</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1462666.0</v>
      </c>
      <c r="D6" s="108" t="n">
        <v>0.0</v>
      </c>
      <c r="E6" s="108" t="n">
        <f>'CS02 主要指标变动情况表'!C6 - 'CS02 主要指标变动情况表'!D6</f>
        <v>1462666.0</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1462666.0</v>
      </c>
      <c r="D12" s="108" t="n">
        <v>0.0</v>
      </c>
      <c r="E12" s="108" t="n">
        <f>'CS02 主要指标变动情况表'!C12 - 'CS02 主要指标变动情况表'!D12</f>
        <v>1462666.0</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835344.0</v>
      </c>
      <c r="D13" s="108" t="n">
        <v>0.0</v>
      </c>
      <c r="E13" s="108" t="n">
        <f>'CS02 主要指标变动情况表'!C13 - 'CS02 主要指标变动情况表'!D13</f>
        <v>835344.0</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718223.0</v>
      </c>
      <c r="D14" s="108" t="n">
        <v>0.0</v>
      </c>
      <c r="E14" s="108" t="n">
        <f>'CS02 主要指标变动情况表'!C14 - 'CS02 主要指标变动情况表'!D14</f>
        <v>718223.0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117121.0</v>
      </c>
      <c r="D15" s="108" t="n">
        <v>0.0</v>
      </c>
      <c r="E15" s="108" t="n">
        <f>'CS02 主要指标变动情况表'!C15 - 'CS02 主要指标变动情况表'!D15</f>
        <v>117121.0</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627322.0</v>
      </c>
      <c r="D16" s="108" t="n">
        <v>0.0</v>
      </c>
      <c r="E16" s="108" t="n">
        <f>'CS02 主要指标变动情况表'!C16 - 'CS02 主要指标变动情况表'!D16</f>
        <v>627322.0</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经核实为新增填报单位。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经核实为新增填报单位。</t>
        </is>
      </c>
    </row>
    <row r="35" customHeight="true" ht="15.0">
      <c r="A35" s="112" t="inlineStr">
        <is>
          <t xml:space="preserve">    3.年末实有人数</t>
        </is>
      </c>
      <c r="B35" s="104" t="inlineStr">
        <is>
          <t>32</t>
        </is>
      </c>
      <c r="C35" s="228" t="n">
        <f>'F02 基本数字表'!G7</f>
        <v>8.0</v>
      </c>
      <c r="D35" s="228" t="n">
        <v>0.0</v>
      </c>
      <c r="E35" s="228" t="n">
        <f>'CS02 主要指标变动情况表'!C35 - 'CS02 主要指标变动情况表'!D35</f>
        <v>8.0</v>
      </c>
      <c r="F35" s="108" t="n">
        <f>'CS02 主要指标变动情况表'!E35 / 'CS02 主要指标变动情况表'!D35 * 100</f>
        <v>0.0</v>
      </c>
      <c r="G35" s="286" t="inlineStr">
        <is>
          <t>新报单位导致人员新增。</t>
        </is>
      </c>
    </row>
    <row r="36" customHeight="true" ht="15.0">
      <c r="A36" s="112" t="inlineStr">
        <is>
          <t xml:space="preserve">      在职人员</t>
        </is>
      </c>
      <c r="B36" s="104" t="inlineStr">
        <is>
          <t>33</t>
        </is>
      </c>
      <c r="C36" s="228" t="n">
        <f>'F02 基本数字表'!H7</f>
        <v>8.0</v>
      </c>
      <c r="D36" s="228" t="n">
        <v>0.0</v>
      </c>
      <c r="E36" s="228" t="n">
        <f>'CS02 主要指标变动情况表'!C36 - 'CS02 主要指标变动情况表'!D36</f>
        <v>8.0</v>
      </c>
      <c r="F36" s="108" t="n">
        <f>'CS02 主要指标变动情况表'!E36 / 'CS02 主要指标变动情况表'!D36 * 100</f>
        <v>0.0</v>
      </c>
      <c r="G36" s="286" t="inlineStr">
        <is>
          <t>新报单位导致人员新增。</t>
        </is>
      </c>
    </row>
    <row r="37" customHeight="true" ht="15.0">
      <c r="A37" s="112" t="inlineStr">
        <is>
          <t xml:space="preserve">        其中：行政人员</t>
        </is>
      </c>
      <c r="B37" s="104" t="inlineStr">
        <is>
          <t>34</t>
        </is>
      </c>
      <c r="C37" s="228" t="n">
        <f>'F02 基本数字表'!M7 + 'F02 基本数字表'!T7</f>
        <v>1.0</v>
      </c>
      <c r="D37" s="228" t="n">
        <v>0.0</v>
      </c>
      <c r="E37" s="228" t="n">
        <f>'CS02 主要指标变动情况表'!C37 - 'CS02 主要指标变动情况表'!D37</f>
        <v>1.0</v>
      </c>
      <c r="F37" s="108" t="n">
        <f>'CS02 主要指标变动情况表'!E37 / 'CS02 主要指标变动情况表'!D37 * 100</f>
        <v>0.0</v>
      </c>
      <c r="G37" s="286" t="inlineStr">
        <is>
          <t>新报单位导致人员新增。</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7.0</v>
      </c>
      <c r="D39" s="228" t="n">
        <v>0.0</v>
      </c>
      <c r="E39" s="228" t="n">
        <f>'CS02 主要指标变动情况表'!C39 - 'CS02 主要指标变动情况表'!D39</f>
        <v>7.0</v>
      </c>
      <c r="F39" s="108" t="n">
        <f>'CS02 主要指标变动情况表'!E39 / 'CS02 主要指标变动情况表'!D39 * 100</f>
        <v>0.0</v>
      </c>
      <c r="G39" s="286" t="inlineStr">
        <is>
          <t>新报单位导致人员新增。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2580.0</v>
      </c>
      <c r="D54" s="108" t="n">
        <v>0.0</v>
      </c>
      <c r="E54" s="108" t="n">
        <f>'CS02 主要指标变动情况表'!C54 - 'CS02 主要指标变动情况表'!D54</f>
        <v>2580.0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117121.0</v>
      </c>
      <c r="D56" s="108" t="n">
        <v>0.0</v>
      </c>
      <c r="E56" s="108" t="n">
        <f>'CS02 主要指标变动情况表'!C56 - 'CS02 主要指标变动情况表'!D56</f>
        <v>117121.0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1480000.0</v>
      </c>
      <c r="D58" s="108" t="n">
        <v>0.0</v>
      </c>
      <c r="E58" s="108" t="n">
        <f>'CS02 主要指标变动情况表'!C58 - 'CS02 主要指标变动情况表'!D58</f>
        <v>1480000.0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1480000.0</v>
      </c>
      <c r="D59" s="108" t="n">
        <v>0.0</v>
      </c>
      <c r="E59" s="108" t="n">
        <f>'CS02 主要指标变动情况表'!C59 - 'CS02 主要指标变动情况表'!D59</f>
        <v>1480000.0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1462666.0</v>
      </c>
      <c r="D62" s="108" t="n">
        <v>0.0</v>
      </c>
      <c r="E62" s="108" t="n">
        <f>'CS02 主要指标变动情况表'!C62 - 'CS02 主要指标变动情况表'!D62</f>
        <v>1462666.0</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1462666.0</v>
      </c>
      <c r="D63" s="108" t="n">
        <v>0.0</v>
      </c>
      <c r="E63" s="108" t="n">
        <f>'CS02 主要指标变动情况表'!C63 - 'CS02 主要指标变动情况表'!D63</f>
        <v>1462666.0</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0.0</v>
      </c>
      <c r="H4" s="310" t="n">
        <f>'LH01 部门决算量化评价表'!H4</f>
        <v>3.0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0.0</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0.0</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85.0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1480000.0</v>
      </c>
      <c r="D5" s="108" t="n">
        <v>1462666.0</v>
      </c>
      <c r="E5" s="108" t="n">
        <v>1462666.0</v>
      </c>
      <c r="F5" s="106" t="inlineStr">
        <is>
          <t>一、一般公共服务支出</t>
        </is>
      </c>
      <c r="G5" s="92" t="inlineStr">
        <is>
          <t>33</t>
        </is>
      </c>
      <c r="H5" s="108" t="n">
        <f>('Z01_1 财政拨款收入支出决算总表'!I5+'Z01_1 财政拨款收入支出决算总表'!J5+'Z01_1 财政拨款收入支出决算总表'!K5)</f>
        <v>1480000.0</v>
      </c>
      <c r="I5" s="108" t="n">
        <v>1480000.0</v>
      </c>
      <c r="J5" s="108" t="n">
        <v>0.0</v>
      </c>
      <c r="K5" s="108" t="n">
        <v>0.0</v>
      </c>
      <c r="L5" s="108" t="n">
        <f>('Z01_1 财政拨款收入支出决算总表'!M5+'Z01_1 财政拨款收入支出决算总表'!N5+'Z01_1 财政拨款收入支出决算总表'!O5)</f>
        <v>1462666.0</v>
      </c>
      <c r="M5" s="108" t="n">
        <v>1462666.0</v>
      </c>
      <c r="N5" s="108" t="n">
        <v>0.0</v>
      </c>
      <c r="O5" s="108" t="n">
        <v>0.0</v>
      </c>
      <c r="P5" s="108" t="n">
        <f>('Z01_1 财政拨款收入支出决算总表'!Q5+'Z01_1 财政拨款收入支出决算总表'!R5+'Z01_1 财政拨款收入支出决算总表'!S5)</f>
        <v>1462666.0</v>
      </c>
      <c r="Q5" s="108" t="n">
        <v>1462666.0</v>
      </c>
      <c r="R5" s="108" t="n">
        <v>0.0</v>
      </c>
      <c r="S5" s="110" t="n">
        <v>0.0</v>
      </c>
      <c r="T5" s="112" t="inlineStr">
        <is>
          <t>一、基本支出</t>
        </is>
      </c>
      <c r="U5" s="92" t="inlineStr">
        <is>
          <t>59</t>
        </is>
      </c>
      <c r="V5" s="108" t="n">
        <f>('Z01_1 财政拨款收入支出决算总表'!W5+'Z01_1 财政拨款收入支出决算总表'!X5+'Z01_1 财政拨款收入支出决算总表'!Y5)</f>
        <v>840000.0</v>
      </c>
      <c r="W5" s="108" t="n">
        <f>'Z01_1 财政拨款收入支出决算总表'!W6 + 'Z01_1 财政拨款收入支出决算总表'!W7</f>
        <v>840000.0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835344.0</v>
      </c>
      <c r="AA5" s="108" t="n">
        <f>'Z01_1 财政拨款收入支出决算总表'!AA6 + 'Z01_1 财政拨款收入支出决算总表'!AA7</f>
        <v>835344.0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835344.0</v>
      </c>
      <c r="AE5" s="108" t="n">
        <f>'Z01_1 财政拨款收入支出决算总表'!AE6 + 'Z01_1 财政拨款收入支出决算总表'!AE7</f>
        <v>835344.0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720000.0</v>
      </c>
      <c r="W6" s="108" t="n">
        <v>720000.0</v>
      </c>
      <c r="X6" s="108" t="n">
        <v>0.0</v>
      </c>
      <c r="Y6" s="108" t="n">
        <v>0.0</v>
      </c>
      <c r="Z6" s="108" t="n">
        <f>('Z01_1 财政拨款收入支出决算总表'!AA6+'Z01_1 财政拨款收入支出决算总表'!AB6+'Z01_1 财政拨款收入支出决算总表'!AC6)</f>
        <v>718223.0</v>
      </c>
      <c r="AA6" s="108" t="n">
        <v>718223.0</v>
      </c>
      <c r="AB6" s="108" t="n">
        <v>0.0</v>
      </c>
      <c r="AC6" s="108" t="n">
        <v>0.0</v>
      </c>
      <c r="AD6" s="108" t="n">
        <f>('Z01_1 财政拨款收入支出决算总表'!AE6+'Z01_1 财政拨款收入支出决算总表'!AF6+'Z01_1 财政拨款收入支出决算总表'!AG6)</f>
        <v>718223.0</v>
      </c>
      <c r="AE6" s="108" t="n">
        <v>718223.0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120000.0</v>
      </c>
      <c r="W7" s="108" t="n">
        <v>120000.0</v>
      </c>
      <c r="X7" s="108" t="n">
        <v>0.0</v>
      </c>
      <c r="Y7" s="108" t="n">
        <v>0.0</v>
      </c>
      <c r="Z7" s="108" t="n">
        <f>('Z01_1 财政拨款收入支出决算总表'!AA7+'Z01_1 财政拨款收入支出决算总表'!AB7+'Z01_1 财政拨款收入支出决算总表'!AC7)</f>
        <v>117121.0</v>
      </c>
      <c r="AA7" s="108" t="n">
        <v>117121.0</v>
      </c>
      <c r="AB7" s="108" t="n">
        <v>0.0</v>
      </c>
      <c r="AC7" s="108" t="n">
        <v>0.0</v>
      </c>
      <c r="AD7" s="108" t="n">
        <f>('Z01_1 财政拨款收入支出决算总表'!AE7+'Z01_1 财政拨款收入支出决算总表'!AF7+'Z01_1 财政拨款收入支出决算总表'!AG7)</f>
        <v>117121.0</v>
      </c>
      <c r="AE7" s="108" t="n">
        <v>117121.0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640000.0</v>
      </c>
      <c r="W8" s="108" t="n">
        <v>640000.0</v>
      </c>
      <c r="X8" s="108" t="n">
        <v>0.0</v>
      </c>
      <c r="Y8" s="108" t="n">
        <v>0.0</v>
      </c>
      <c r="Z8" s="108" t="n">
        <f>('Z01_1 财政拨款收入支出决算总表'!AA8+'Z01_1 财政拨款收入支出决算总表'!AB8+'Z01_1 财政拨款收入支出决算总表'!AC8)</f>
        <v>627322.0</v>
      </c>
      <c r="AA8" s="108" t="n">
        <v>627322.0</v>
      </c>
      <c r="AB8" s="108" t="n">
        <v>0.0</v>
      </c>
      <c r="AC8" s="108" t="n">
        <v>0.0</v>
      </c>
      <c r="AD8" s="108" t="n">
        <f>('Z01_1 财政拨款收入支出决算总表'!AE8+'Z01_1 财政拨款收入支出决算总表'!AF8+'Z01_1 财政拨款收入支出决算总表'!AG8)</f>
        <v>627322.0</v>
      </c>
      <c r="AE8" s="108" t="n">
        <v>627322.0</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1462666.0</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1462666.0</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718223.0</v>
      </c>
      <c r="AE16" s="108" t="n">
        <v>718223.0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546323.0</v>
      </c>
      <c r="AE17" s="108" t="n">
        <v>546323.0</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198120.0</v>
      </c>
      <c r="AE21" s="108" t="n">
        <v>198120.0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1480000.0</v>
      </c>
      <c r="D31" s="108" t="n">
        <f>('Z01_1 财政拨款收入支出决算总表'!D5+'Z01_1 财政拨款收入支出决算总表'!D6+'Z01_1 财政拨款收入支出决算总表'!D7)</f>
        <v>1462666.0</v>
      </c>
      <c r="E31" s="108" t="n">
        <f>('Z01_1 财政拨款收入支出决算总表'!E5+'Z01_1 财政拨款收入支出决算总表'!E6+'Z01_1 财政拨款收入支出决算总表'!E7)</f>
        <v>1462666.0</v>
      </c>
      <c r="F31" s="122" t="inlineStr">
        <is>
          <t>本年支出合计</t>
        </is>
      </c>
      <c r="G31" s="92" t="inlineStr">
        <is>
          <t>85</t>
        </is>
      </c>
      <c r="H31" s="108" t="n">
        <f>'Z01_1 财政拨款收入支出决算总表'!V31</f>
        <v>1480000.0</v>
      </c>
      <c r="I31" s="108" t="n">
        <f>'Z01_1 财政拨款收入支出决算总表'!W31</f>
        <v>1480000.0</v>
      </c>
      <c r="J31" s="108" t="n">
        <f>'Z01_1 财政拨款收入支出决算总表'!X31</f>
        <v>0.0</v>
      </c>
      <c r="K31" s="108" t="n">
        <f>'Z01_1 财政拨款收入支出决算总表'!Y31</f>
        <v>0.0</v>
      </c>
      <c r="L31" s="108" t="n">
        <f>'Z01_1 财政拨款收入支出决算总表'!Z31</f>
        <v>1462666.0</v>
      </c>
      <c r="M31" s="108" t="n">
        <f>'Z01_1 财政拨款收入支出决算总表'!AA31</f>
        <v>1462666.0</v>
      </c>
      <c r="N31" s="108" t="n">
        <f>'Z01_1 财政拨款收入支出决算总表'!AB31</f>
        <v>0.0</v>
      </c>
      <c r="O31" s="108" t="n">
        <f>'Z01_1 财政拨款收入支出决算总表'!AC31</f>
        <v>0.0</v>
      </c>
      <c r="P31" s="108" t="n">
        <f>'Z01_1 财政拨款收入支出决算总表'!AD31</f>
        <v>1462666.0</v>
      </c>
      <c r="Q31" s="108" t="n">
        <f>'Z01_1 财政拨款收入支出决算总表'!AE31</f>
        <v>1462666.0</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1480000.0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1480000.0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1462666.0</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1462666.0</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1462666.0</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1462666.0</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1480000.0</v>
      </c>
      <c r="D36" s="132" t="n">
        <f>'Z01_1 财政拨款收入支出决算总表'!D31 + 'Z01_1 财政拨款收入支出决算总表'!D32</f>
        <v>1462666.0</v>
      </c>
      <c r="E36" s="132" t="n">
        <f>'Z01_1 财政拨款收入支出决算总表'!E31 + 'Z01_1 财政拨款收入支出决算总表'!E32</f>
        <v>1462666.0</v>
      </c>
      <c r="F36" s="128" t="inlineStr">
        <is>
          <t>总计</t>
        </is>
      </c>
      <c r="G36" s="130" t="inlineStr">
        <is>
          <t>90</t>
        </is>
      </c>
      <c r="H36" s="132" t="n">
        <f>'Z01_1 财政拨款收入支出决算总表'!V36</f>
        <v>1480000.0</v>
      </c>
      <c r="I36" s="132" t="n">
        <f>'Z01_1 财政拨款收入支出决算总表'!W36</f>
        <v>1480000.0</v>
      </c>
      <c r="J36" s="132" t="n">
        <f>'Z01_1 财政拨款收入支出决算总表'!X36</f>
        <v>0.0</v>
      </c>
      <c r="K36" s="132" t="n">
        <f>'Z01_1 财政拨款收入支出决算总表'!Y36</f>
        <v>0.0</v>
      </c>
      <c r="L36" s="132" t="n">
        <f>'Z01_1 财政拨款收入支出决算总表'!Z36</f>
        <v>1462666.0</v>
      </c>
      <c r="M36" s="132" t="n">
        <f>'Z01_1 财政拨款收入支出决算总表'!AA36</f>
        <v>1462666.0</v>
      </c>
      <c r="N36" s="132" t="n">
        <f>'Z01_1 财政拨款收入支出决算总表'!AB36</f>
        <v>0.0</v>
      </c>
      <c r="O36" s="132" t="n">
        <f>'Z01_1 财政拨款收入支出决算总表'!AC36</f>
        <v>0.0</v>
      </c>
      <c r="P36" s="132" t="n">
        <f>'Z01_1 财政拨款收入支出决算总表'!AD36</f>
        <v>1462666.0</v>
      </c>
      <c r="Q36" s="132" t="n">
        <f>'Z01_1 财政拨款收入支出决算总表'!AE36</f>
        <v>1462666.0</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1480000.0</v>
      </c>
      <c r="W36" s="132" t="n">
        <f>'Z01_1 财政拨款收入支出决算总表'!W31 + 'Z01_1 财政拨款收入支出决算总表'!W32</f>
        <v>1480000.0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1462666.0</v>
      </c>
      <c r="AA36" s="132" t="n">
        <f>'Z01_1 财政拨款收入支出决算总表'!AA31 + 'Z01_1 财政拨款收入支出决算总表'!AA32</f>
        <v>1462666.0</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1462666.0</v>
      </c>
      <c r="AE36" s="132" t="n">
        <f>'Z01_1 财政拨款收入支出决算总表'!AE31 + 'Z01_1 财政拨款收入支出决算总表'!AE32</f>
        <v>1462666.0</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1462666.0</v>
      </c>
      <c r="J6" s="24" t="n">
        <f>SUM('Z02 收入支出决算表'!J7)</f>
        <v>1462666.0</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2010399</t>
        </is>
      </c>
      <c r="B7" s="174"/>
      <c r="C7" s="174"/>
      <c r="D7" s="30" t="inlineStr">
        <is>
          <t>其他政府办公厅（室）及相关机构事务支出</t>
        </is>
      </c>
      <c r="E7" s="24" t="n">
        <v>0.0</v>
      </c>
      <c r="F7" s="24" t="n">
        <v>0.0</v>
      </c>
      <c r="G7" s="24" t="n">
        <v>0.0</v>
      </c>
      <c r="H7" s="24" t="n">
        <v>0.0</v>
      </c>
      <c r="I7" s="24" t="n">
        <v>255281.0</v>
      </c>
      <c r="J7" s="24" t="n">
        <v>255281.0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2011301</t>
        </is>
      </c>
      <c r="B8" s="174"/>
      <c r="C8" s="174"/>
      <c r="D8" s="30" t="inlineStr">
        <is>
          <t>行政运行</t>
        </is>
      </c>
      <c r="E8" s="24" t="n">
        <v>0.0</v>
      </c>
      <c r="F8" s="24" t="n">
        <v>0.0</v>
      </c>
      <c r="G8" s="24" t="n">
        <v>0.0</v>
      </c>
      <c r="H8" s="24" t="n">
        <v>0.0</v>
      </c>
      <c r="I8" s="24" t="n">
        <v>835344.0</v>
      </c>
      <c r="J8" s="24" t="n">
        <v>835344.0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2011308</t>
        </is>
      </c>
      <c r="B9" s="174"/>
      <c r="C9" s="174"/>
      <c r="D9" s="30" t="inlineStr">
        <is>
          <t>招商引资</t>
        </is>
      </c>
      <c r="E9" s="24" t="n">
        <f>('Z02 收入支出决算表'!F9+'Z02 收入支出决算表'!G9+'Z02 收入支出决算表'!H9)</f>
        <v>0.0</v>
      </c>
      <c r="F9" s="24" t="n">
        <v>0.0</v>
      </c>
      <c r="G9" s="24" t="n">
        <v>0.0</v>
      </c>
      <c r="H9" s="24" t="n">
        <v>0.0</v>
      </c>
      <c r="I9" s="24" t="n">
        <v>372041.0</v>
      </c>
      <c r="J9" s="24" t="n">
        <v>372041.0</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1462666.0</v>
      </c>
      <c r="F6" s="24" t="n">
        <f>SUM('Z03 收入决算表'!F7)</f>
        <v>1462666.0</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2010399</t>
        </is>
      </c>
      <c r="B7" s="174"/>
      <c r="C7" s="174"/>
      <c r="D7" s="30" t="inlineStr">
        <is>
          <t>其他政府办公厅（室）及相关机构事务支出</t>
        </is>
      </c>
      <c r="E7" s="24" t="n">
        <v>255281.0</v>
      </c>
      <c r="F7" s="24" t="n">
        <v>255281.0</v>
      </c>
      <c r="G7" s="24" t="n">
        <v>0.0</v>
      </c>
      <c r="H7" s="24" t="n">
        <v>0.0</v>
      </c>
      <c r="I7" s="24" t="n">
        <v>0.0</v>
      </c>
      <c r="J7" s="24" t="n">
        <v>0.0</v>
      </c>
      <c r="K7" s="24" t="n">
        <v>0.0</v>
      </c>
      <c r="L7" s="26" t="n">
        <v>0.0</v>
      </c>
    </row>
    <row r="8" customHeight="true" ht="15.0">
      <c r="A8" s="172" t="inlineStr">
        <is>
          <t>2011301</t>
        </is>
      </c>
      <c r="B8" s="174"/>
      <c r="C8" s="174"/>
      <c r="D8" s="30" t="inlineStr">
        <is>
          <t>行政运行</t>
        </is>
      </c>
      <c r="E8" s="24" t="n">
        <v>835344.0</v>
      </c>
      <c r="F8" s="24" t="n">
        <v>835344.0</v>
      </c>
      <c r="G8" s="24" t="n">
        <v>0.0</v>
      </c>
      <c r="H8" s="24" t="n">
        <v>0.0</v>
      </c>
      <c r="I8" s="24" t="n">
        <v>0.0</v>
      </c>
      <c r="J8" s="24" t="n">
        <v>0.0</v>
      </c>
      <c r="K8" s="24" t="n">
        <v>0.0</v>
      </c>
      <c r="L8" s="26" t="n">
        <v>0.0</v>
      </c>
    </row>
    <row r="9" customHeight="true" ht="15.0">
      <c r="A9" s="172" t="inlineStr">
        <is>
          <t>2011308</t>
        </is>
      </c>
      <c r="B9" s="174"/>
      <c r="C9" s="174"/>
      <c r="D9" s="30" t="inlineStr">
        <is>
          <t>招商引资</t>
        </is>
      </c>
      <c r="E9" s="24" t="n">
        <f>'Z03 收入决算表'!F9 + 'Z03 收入决算表'!G9 + 'Z03 收入决算表'!H9 + 'Z03 收入决算表'!J9 + 'Z03 收入决算表'!K9 + 'Z03 收入决算表'!L9</f>
        <v>372041.0</v>
      </c>
      <c r="F9" s="24" t="n">
        <v>372041.0</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1462666.0</v>
      </c>
      <c r="F6" s="24" t="n">
        <f>SUM('Z04 支出决算表'!F7)</f>
        <v>835344.0</v>
      </c>
      <c r="G6" s="24" t="n">
        <f>SUM('Z04 支出决算表'!G7)</f>
        <v>627322.0</v>
      </c>
      <c r="H6" s="24" t="n">
        <f>SUM('Z04 支出决算表'!H7)</f>
        <v>0.0</v>
      </c>
      <c r="I6" s="24" t="n">
        <f>SUM('Z04 支出决算表'!I7)</f>
        <v>0.0</v>
      </c>
      <c r="J6" s="26" t="n">
        <f>SUM('Z04 支出决算表'!J7)</f>
        <v>0.0</v>
      </c>
    </row>
    <row r="7" customHeight="true" ht="15.0">
      <c r="A7" s="172" t="inlineStr">
        <is>
          <t>2010399</t>
        </is>
      </c>
      <c r="B7" s="174"/>
      <c r="C7" s="174"/>
      <c r="D7" s="30" t="inlineStr">
        <is>
          <t>其他政府办公厅（室）及相关机构事务支出</t>
        </is>
      </c>
      <c r="E7" s="24" t="n">
        <v>255281.0</v>
      </c>
      <c r="F7" s="24" t="n">
        <v>0.0</v>
      </c>
      <c r="G7" s="24" t="n">
        <v>255281.0</v>
      </c>
      <c r="H7" s="24" t="n">
        <v>0.0</v>
      </c>
      <c r="I7" s="24" t="n">
        <v>0.0</v>
      </c>
      <c r="J7" s="26" t="n">
        <v>0.0</v>
      </c>
    </row>
    <row r="8" customHeight="true" ht="15.0">
      <c r="A8" s="172" t="inlineStr">
        <is>
          <t>2011301</t>
        </is>
      </c>
      <c r="B8" s="174"/>
      <c r="C8" s="174"/>
      <c r="D8" s="30" t="inlineStr">
        <is>
          <t>行政运行</t>
        </is>
      </c>
      <c r="E8" s="24" t="n">
        <v>835344.0</v>
      </c>
      <c r="F8" s="24" t="n">
        <v>835344.0</v>
      </c>
      <c r="G8" s="24" t="n">
        <v>0.0</v>
      </c>
      <c r="H8" s="24" t="n">
        <v>0.0</v>
      </c>
      <c r="I8" s="24" t="n">
        <v>0.0</v>
      </c>
      <c r="J8" s="26" t="n">
        <v>0.0</v>
      </c>
    </row>
    <row r="9" customHeight="true" ht="15.0">
      <c r="A9" s="172" t="inlineStr">
        <is>
          <t>2011308</t>
        </is>
      </c>
      <c r="B9" s="174"/>
      <c r="C9" s="174"/>
      <c r="D9" s="30" t="inlineStr">
        <is>
          <t>招商引资</t>
        </is>
      </c>
      <c r="E9" s="24" t="n">
        <f>('Z04 支出决算表'!F9+'Z04 支出决算表'!G9+'Z04 支出决算表'!H9+'Z04 支出决算表'!I9+'Z04 支出决算表'!J9)</f>
        <v>372041.0</v>
      </c>
      <c r="F9" s="24" t="n">
        <f>'Z04 支出决算表'!F9</f>
        <v>0.0</v>
      </c>
      <c r="G9" s="24" t="n">
        <f>'Z04 支出决算表'!G9</f>
        <v>372041.0</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1462666.0</v>
      </c>
      <c r="F6" s="24" t="n">
        <f>SUM('Z05 支出决算明细表'!F7)</f>
        <v>718223.0</v>
      </c>
      <c r="G6" s="24" t="n">
        <f>SUM('Z05 支出决算明细表'!G7)</f>
        <v>291472.0</v>
      </c>
      <c r="H6" s="24" t="n">
        <f>SUM('Z05 支出决算明细表'!H7)</f>
        <v>198456.0</v>
      </c>
      <c r="I6" s="24" t="n">
        <f>SUM('Z05 支出决算明细表'!I7)</f>
        <v>0.0</v>
      </c>
      <c r="J6" s="24" t="n">
        <f>SUM('Z05 支出决算明细表'!J7)</f>
        <v>0.0</v>
      </c>
      <c r="K6" s="24" t="n">
        <f>SUM('Z05 支出决算明细表'!K7)</f>
        <v>228295.0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546323.0</v>
      </c>
      <c r="U6" s="24" t="n">
        <f>SUM('Z05 支出决算明细表'!U7)</f>
        <v>54340.0</v>
      </c>
      <c r="V6" s="24" t="n">
        <f>SUM('Z05 支出决算明细表'!V7)</f>
        <v>37560.0</v>
      </c>
      <c r="W6" s="24" t="n">
        <f>SUM('Z05 支出决算明细表'!W7)</f>
        <v>0.0</v>
      </c>
      <c r="X6" s="24" t="n">
        <f>SUM('Z05 支出决算明细表'!X7)</f>
        <v>0.0</v>
      </c>
      <c r="Y6" s="24" t="n">
        <f>SUM('Z05 支出决算明细表'!Y7)</f>
        <v>0.0</v>
      </c>
      <c r="Z6" s="24" t="n">
        <f>SUM('Z05 支出决算明细表'!Z7)</f>
        <v>0.0</v>
      </c>
      <c r="AA6" s="24" t="n">
        <f>SUM('Z05 支出决算明细表'!AA7)</f>
        <v>0.0</v>
      </c>
      <c r="AB6" s="24" t="n">
        <f>SUM('Z05 支出决算明细表'!AB7)</f>
        <v>0.0</v>
      </c>
      <c r="AC6" s="24" t="n">
        <f>SUM('Z05 支出决算明细表'!AC7)</f>
        <v>0.0</v>
      </c>
      <c r="AD6" s="24" t="n">
        <f>SUM('Z05 支出决算明细表'!AD7)</f>
        <v>7433.0</v>
      </c>
      <c r="AE6" s="24" t="n">
        <f>SUM('Z05 支出决算明细表'!AE7)</f>
        <v>0.0</v>
      </c>
      <c r="AF6" s="24" t="n">
        <f>SUM('Z05 支出决算明细表'!AF7)</f>
        <v>0.0</v>
      </c>
      <c r="AG6" s="24" t="n">
        <f>SUM('Z05 支出决算明细表'!AG7)</f>
        <v>0.0</v>
      </c>
      <c r="AH6" s="24" t="n">
        <f>SUM('Z05 支出决算明细表'!AH7)</f>
        <v>0.0</v>
      </c>
      <c r="AI6" s="24" t="n">
        <f>SUM('Z05 支出决算明细表'!AI7)</f>
        <v>2580.0</v>
      </c>
      <c r="AJ6" s="24" t="n">
        <f>SUM('Z05 支出决算明细表'!AJ7)</f>
        <v>0.0</v>
      </c>
      <c r="AK6" s="24" t="n">
        <f>SUM('Z05 支出决算明细表'!AK7)</f>
        <v>0.0</v>
      </c>
      <c r="AL6" s="24" t="n">
        <f>SUM('Z05 支出决算明细表'!AL7)</f>
        <v>0.0</v>
      </c>
      <c r="AM6" s="24" t="n">
        <f>SUM('Z05 支出决算明细表'!AM7)</f>
        <v>0.0</v>
      </c>
      <c r="AN6" s="24" t="n">
        <f>SUM('Z05 支出决算明细表'!AN7)</f>
        <v>221075.0</v>
      </c>
      <c r="AO6" s="24" t="n">
        <f>SUM('Z05 支出决算明细表'!AO7)</f>
        <v>175658.0</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47677.0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198120.0</v>
      </c>
      <c r="CB6" s="24" t="n">
        <f>SUM('Z05 支出决算明细表'!CB7)</f>
        <v>0.0</v>
      </c>
      <c r="CC6" s="24" t="n">
        <f>SUM('Z05 支出决算明细表'!CC7)</f>
        <v>14520.0</v>
      </c>
      <c r="CD6" s="24" t="n">
        <f>SUM('Z05 支出决算明细表'!CD7)</f>
        <v>0.0</v>
      </c>
      <c r="CE6" s="24" t="n">
        <f>SUM('Z05 支出决算明细表'!CE7)</f>
        <v>0.0</v>
      </c>
      <c r="CF6" s="24" t="n">
        <f>SUM('Z05 支出决算明细表'!CF7)</f>
        <v>0.0</v>
      </c>
      <c r="CG6" s="24" t="n">
        <f>SUM('Z05 支出决算明细表'!CG7)</f>
        <v>183600.0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2010399</t>
        </is>
      </c>
      <c r="B7" s="174"/>
      <c r="C7" s="174"/>
      <c r="D7" s="30" t="inlineStr">
        <is>
          <t>其他政府办公厅（室）及相关机构事务支出</t>
        </is>
      </c>
      <c r="E7" s="24" t="n">
        <v>255281.0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255281.0</v>
      </c>
      <c r="U7" s="24" t="n">
        <v>0.0</v>
      </c>
      <c r="V7" s="24" t="n">
        <v>8300.0</v>
      </c>
      <c r="W7" s="24" t="n">
        <v>0.0</v>
      </c>
      <c r="X7" s="24" t="n">
        <v>0.0</v>
      </c>
      <c r="Y7" s="24" t="n">
        <v>0.0</v>
      </c>
      <c r="Z7" s="24" t="n">
        <v>0.0</v>
      </c>
      <c r="AA7" s="24" t="n">
        <v>0.0</v>
      </c>
      <c r="AB7" s="24" t="n">
        <v>0.0</v>
      </c>
      <c r="AC7" s="24" t="n">
        <v>0.0</v>
      </c>
      <c r="AD7" s="24" t="n">
        <v>5400.0</v>
      </c>
      <c r="AE7" s="24" t="n">
        <v>0.0</v>
      </c>
      <c r="AF7" s="24" t="n">
        <v>0.0</v>
      </c>
      <c r="AG7" s="24" t="n">
        <v>0.0</v>
      </c>
      <c r="AH7" s="24" t="n">
        <v>0.0</v>
      </c>
      <c r="AI7" s="24" t="n">
        <v>0.0</v>
      </c>
      <c r="AJ7" s="24" t="n">
        <v>0.0</v>
      </c>
      <c r="AK7" s="24" t="n">
        <v>0.0</v>
      </c>
      <c r="AL7" s="24" t="n">
        <v>0.0</v>
      </c>
      <c r="AM7" s="24" t="n">
        <v>0.0</v>
      </c>
      <c r="AN7" s="24" t="n">
        <v>214881.0</v>
      </c>
      <c r="AO7" s="24" t="n">
        <v>26700.0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2011301</t>
        </is>
      </c>
      <c r="B8" s="174"/>
      <c r="C8" s="174"/>
      <c r="D8" s="30" t="inlineStr">
        <is>
          <t>行政运行</t>
        </is>
      </c>
      <c r="E8" s="24" t="n">
        <v>835344.0</v>
      </c>
      <c r="F8" s="24" t="n">
        <v>718223.0</v>
      </c>
      <c r="G8" s="24" t="n">
        <v>291472.0</v>
      </c>
      <c r="H8" s="24" t="n">
        <v>198456.0</v>
      </c>
      <c r="I8" s="24" t="n">
        <v>0.0</v>
      </c>
      <c r="J8" s="24" t="n">
        <v>0.0</v>
      </c>
      <c r="K8" s="24" t="n">
        <v>228295.0</v>
      </c>
      <c r="L8" s="24" t="n">
        <v>0.0</v>
      </c>
      <c r="M8" s="24" t="n">
        <v>0.0</v>
      </c>
      <c r="N8" s="24" t="n">
        <v>0.0</v>
      </c>
      <c r="O8" s="24" t="n">
        <v>0.0</v>
      </c>
      <c r="P8" s="24" t="n">
        <v>0.0</v>
      </c>
      <c r="Q8" s="24" t="n">
        <v>0.0</v>
      </c>
      <c r="R8" s="24" t="n">
        <v>0.0</v>
      </c>
      <c r="S8" s="24" t="n">
        <v>0.0</v>
      </c>
      <c r="T8" s="24" t="n">
        <v>115401.0</v>
      </c>
      <c r="U8" s="24" t="n">
        <v>34922.0</v>
      </c>
      <c r="V8" s="24" t="n">
        <v>9660.0</v>
      </c>
      <c r="W8" s="24" t="n">
        <v>0.0</v>
      </c>
      <c r="X8" s="24" t="n">
        <v>0.0</v>
      </c>
      <c r="Y8" s="24" t="n">
        <v>0.0</v>
      </c>
      <c r="Z8" s="24" t="n">
        <v>0.0</v>
      </c>
      <c r="AA8" s="24" t="n">
        <v>0.0</v>
      </c>
      <c r="AB8" s="24" t="n">
        <v>0.0</v>
      </c>
      <c r="AC8" s="24" t="n">
        <v>0.0</v>
      </c>
      <c r="AD8" s="24" t="n">
        <v>2033.0</v>
      </c>
      <c r="AE8" s="24" t="n">
        <v>0.0</v>
      </c>
      <c r="AF8" s="24" t="n">
        <v>0.0</v>
      </c>
      <c r="AG8" s="24" t="n">
        <v>0.0</v>
      </c>
      <c r="AH8" s="24" t="n">
        <v>0.0</v>
      </c>
      <c r="AI8" s="24" t="n">
        <v>2580.0</v>
      </c>
      <c r="AJ8" s="24" t="n">
        <v>0.0</v>
      </c>
      <c r="AK8" s="24" t="n">
        <v>0.0</v>
      </c>
      <c r="AL8" s="24" t="n">
        <v>0.0</v>
      </c>
      <c r="AM8" s="24" t="n">
        <v>0.0</v>
      </c>
      <c r="AN8" s="24" t="n">
        <v>5894.0</v>
      </c>
      <c r="AO8" s="24" t="n">
        <v>28725.0</v>
      </c>
      <c r="AP8" s="24" t="n">
        <v>0.0</v>
      </c>
      <c r="AQ8" s="24" t="n">
        <v>0.0</v>
      </c>
      <c r="AR8" s="24" t="n">
        <v>0.0</v>
      </c>
      <c r="AS8" s="24" t="n">
        <v>0.0</v>
      </c>
      <c r="AT8" s="24" t="n">
        <v>0.0</v>
      </c>
      <c r="AU8" s="24" t="n">
        <v>31587.0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1720.0</v>
      </c>
      <c r="CB8" s="24" t="n">
        <v>0.0</v>
      </c>
      <c r="CC8" s="24" t="n">
        <v>1720.0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2011308</t>
        </is>
      </c>
      <c r="B9" s="174"/>
      <c r="C9" s="174"/>
      <c r="D9" s="30" t="inlineStr">
        <is>
          <t>招商引资</t>
        </is>
      </c>
      <c r="E9" s="24" t="n">
        <f>'Z05 支出决算明细表'!E9</f>
        <v>372041.0</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175641.0</v>
      </c>
      <c r="U9" s="24" t="n">
        <f>'Z05 支出决算明细表'!U9</f>
        <v>19418.0</v>
      </c>
      <c r="V9" s="24" t="n">
        <f>'Z05 支出决算明细表'!V9</f>
        <v>19600.0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0.0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0.0</v>
      </c>
      <c r="AL9" s="24" t="n">
        <f>'Z05 支出决算明细表'!AL9</f>
        <v>0.0</v>
      </c>
      <c r="AM9" s="24" t="n">
        <f>'Z05 支出决算明细表'!AM9</f>
        <v>0.0</v>
      </c>
      <c r="AN9" s="24" t="n">
        <f>'Z05 支出决算明细表'!AN9</f>
        <v>300.0</v>
      </c>
      <c r="AO9" s="24" t="n">
        <f>'Z05 支出决算明细表'!AO9</f>
        <v>120233.0</v>
      </c>
      <c r="AP9" s="24" t="n">
        <f>'Z05 支出决算明细表'!AP9</f>
        <v>0.0</v>
      </c>
      <c r="AQ9" s="24" t="n">
        <f>'Z05 支出决算明细表'!AQ9</f>
        <v>0.0</v>
      </c>
      <c r="AR9" s="24" t="n">
        <f>'Z05 支出决算明细表'!AR9</f>
        <v>0.0</v>
      </c>
      <c r="AS9" s="24" t="n">
        <f>'Z05 支出决算明细表'!AS9</f>
        <v>0.0</v>
      </c>
      <c r="AT9" s="24" t="n">
        <f>'Z05 支出决算明细表'!AT9</f>
        <v>0.0</v>
      </c>
      <c r="AU9" s="24" t="n">
        <f>'Z05 支出决算明细表'!AU9</f>
        <v>16090.0</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196400.0</v>
      </c>
      <c r="CB9" s="24" t="n">
        <f>'Z05 支出决算明细表'!CB9</f>
        <v>0.0</v>
      </c>
      <c r="CC9" s="24" t="n">
        <f>'Z05 支出决算明细表'!CC9</f>
        <v>12800.0</v>
      </c>
      <c r="CD9" s="24" t="n">
        <f>'Z05 支出决算明细表'!CD9</f>
        <v>0.0</v>
      </c>
      <c r="CE9" s="24" t="n">
        <f>'Z05 支出决算明细表'!CE9</f>
        <v>0.0</v>
      </c>
      <c r="CF9" s="24" t="n">
        <f>'Z05 支出决算明细表'!CF9</f>
        <v>0.0</v>
      </c>
      <c r="CG9" s="24" t="n">
        <f>'Z05 支出决算明细表'!CG9</f>
        <v>183600.0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835344.0</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718223.0</v>
      </c>
      <c r="G6" s="24" t="n">
        <f>SUM('Z05_1 基本支出决算明细表'!G7)</f>
        <v>291472.0</v>
      </c>
      <c r="H6" s="24" t="n">
        <f>SUM('Z05_1 基本支出决算明细表'!H7)</f>
        <v>198456.0</v>
      </c>
      <c r="I6" s="24" t="n">
        <f>SUM('Z05_1 基本支出决算明细表'!I7)</f>
        <v>0.0</v>
      </c>
      <c r="J6" s="24" t="n">
        <f>SUM('Z05_1 基本支出决算明细表'!J7)</f>
        <v>0.0</v>
      </c>
      <c r="K6" s="24" t="n">
        <f>SUM('Z05_1 基本支出决算明细表'!K7)</f>
        <v>228295.0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115401.0</v>
      </c>
      <c r="U6" s="24" t="n">
        <f>SUM('Z05_1 基本支出决算明细表'!U7)</f>
        <v>34922.0</v>
      </c>
      <c r="V6" s="24" t="n">
        <f>SUM('Z05_1 基本支出决算明细表'!V7)</f>
        <v>9660.0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0.0</v>
      </c>
      <c r="AB6" s="24" t="n">
        <f>SUM('Z05_1 基本支出决算明细表'!AB7)</f>
        <v>0.0</v>
      </c>
      <c r="AC6" s="24" t="n">
        <f>SUM('Z05_1 基本支出决算明细表'!AC7)</f>
        <v>0.0</v>
      </c>
      <c r="AD6" s="24" t="n">
        <f>SUM('Z05_1 基本支出决算明细表'!AD7)</f>
        <v>2033.0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2580.0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5894.0</v>
      </c>
      <c r="AO6" s="24" t="n">
        <f>SUM('Z05_1 基本支出决算明细表'!AO7)</f>
        <v>28725.0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31587.0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1720.0</v>
      </c>
      <c r="CB6" s="24" t="n">
        <f>SUM('Z05_1 基本支出决算明细表'!CB7)</f>
        <v>0.0</v>
      </c>
      <c r="CC6" s="24" t="n">
        <f>SUM('Z05_1 基本支出决算明细表'!CC7)</f>
        <v>1720.0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2011301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835344.0</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718223.0</v>
      </c>
      <c r="G7" s="24" t="n">
        <v>291472.0</v>
      </c>
      <c r="H7" s="24" t="n">
        <v>198456.0</v>
      </c>
      <c r="I7" s="24" t="n">
        <v>0.0</v>
      </c>
      <c r="J7" s="24" t="n">
        <v>0.0</v>
      </c>
      <c r="K7" s="24" t="n">
        <v>228295.0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115401.0</v>
      </c>
      <c r="U7" s="24" t="n">
        <v>34922.0</v>
      </c>
      <c r="V7" s="24" t="n">
        <v>9660.0</v>
      </c>
      <c r="W7" s="24" t="n">
        <v>0.0</v>
      </c>
      <c r="X7" s="24" t="n">
        <v>0.0</v>
      </c>
      <c r="Y7" s="24" t="n">
        <v>0.0</v>
      </c>
      <c r="Z7" s="24" t="n">
        <v>0.0</v>
      </c>
      <c r="AA7" s="24" t="n">
        <v>0.0</v>
      </c>
      <c r="AB7" s="24" t="n">
        <v>0.0</v>
      </c>
      <c r="AC7" s="24" t="n">
        <v>0.0</v>
      </c>
      <c r="AD7" s="24" t="n">
        <v>2033.0</v>
      </c>
      <c r="AE7" s="24" t="n">
        <v>0.0</v>
      </c>
      <c r="AF7" s="24" t="n">
        <v>0.0</v>
      </c>
      <c r="AG7" s="24" t="n">
        <v>0.0</v>
      </c>
      <c r="AH7" s="24" t="n">
        <v>0.0</v>
      </c>
      <c r="AI7" s="24" t="n">
        <v>2580.0</v>
      </c>
      <c r="AJ7" s="24" t="n">
        <v>0.0</v>
      </c>
      <c r="AK7" s="24" t="n">
        <v>0.0</v>
      </c>
      <c r="AL7" s="24" t="n">
        <v>0.0</v>
      </c>
      <c r="AM7" s="24" t="n">
        <v>0.0</v>
      </c>
      <c r="AN7" s="24" t="n">
        <v>5894.0</v>
      </c>
      <c r="AO7" s="24" t="n">
        <v>28725.0</v>
      </c>
      <c r="AP7" s="24" t="n">
        <v>0.0</v>
      </c>
      <c r="AQ7" s="24" t="n">
        <v>0.0</v>
      </c>
      <c r="AR7" s="24" t="n">
        <v>0.0</v>
      </c>
      <c r="AS7" s="24" t="n">
        <v>0.0</v>
      </c>
      <c r="AT7" s="24" t="n">
        <v>0.0</v>
      </c>
      <c r="AU7" s="24" t="n">
        <v>31587.0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1720.0</v>
      </c>
      <c r="CB7" s="24" t="n">
        <v>0.0</v>
      </c>
      <c r="CC7" s="24" t="n">
        <v>1720.0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2024-08-27T08:44:32Z</dcterms:created>
  <dc:creator>Apache POI</dc:creator>
</cp:coreProperties>
</file>