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专项支出!$A$2:$I$15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<sst xmlns="http://schemas.openxmlformats.org/spreadsheetml/2006/main" count="48" uniqueCount="37">
  <si>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</si>
  <si>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</si>
  <si>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</si>
  <si>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</si>
  <si>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</si>
  <si>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</si>
  <si>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</si>
  <si>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</si>
  <si>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</si>
  <si>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</si>
  <si>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</si>
  <si>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</si>
  <si>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</si>
  <si>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开发建设和生态环境局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</si>
  <si>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</si>
  <si>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</si>
  <si>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</si>
  <si>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</si>
  <si>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</si>
  <si>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</si>
  <si>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</si>
  <si>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</si>
  <si>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施工图审查费</t>
  </si>
  <si>
    <t>建筑领域质量安全业务专项经费</t>
  </si>
  <si>
    <t>规划管理业务专项经费</t>
  </si>
  <si>
    <t>自建房隐患排查、村镇建设、危房改造专项资金</t>
  </si>
  <si>
    <t>招标办工作经费</t>
  </si>
  <si>
    <t>老干部工作经费</t>
  </si>
  <si>
    <t>小区物业管理专项经费</t>
  </si>
  <si>
    <t>征补办</t>
  </si>
  <si>
    <t>保障性安居工程专项经费</t>
  </si>
  <si>
    <t>长丰棚改区生活污水改造工程</t>
  </si>
  <si>
    <t>公租房产权分割</t>
  </si>
  <si>
    <t>辅助性事务外包工作经费</t>
  </si>
  <si>
    <t>城管分局</t>
  </si>
  <si>
    <t>重点项目区域控违辅助巡查工作经费</t>
  </si>
  <si>
    <t>开发建设和生态环境局小计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</si>
</sst>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A5" sqref="$A5:$XFD22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6" customWidth="1"/>
    <col min="4" max="5" width="9" style="26"/>
    <col min="6" max="6" width="12.75" style="26" customWidth="1"/>
    <col min="7" max="7" width="9.75" style="26" customWidth="1"/>
    <col min="8" max="8" width="9" style="26"/>
    <col min="9" max="9" width="10.375" style="26" customWidth="1"/>
    <col min="10" max="10" width="9" style="26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1" customFormat="1" spans="3:11">
      <c r="C2" s="26"/>
      <c r="D2" s="26"/>
      <c r="E2" s="26"/>
      <c r="F2" s="26"/>
      <c r="G2" s="26"/>
      <c r="H2" s="26"/>
      <c r="I2" s="26"/>
      <c r="J2" s="26"/>
      <c r="K2" s="3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0" t="s">
        <v>12</v>
      </c>
    </row>
    <row r="4" s="1" customFormat="1" spans="1:11">
      <c r="A4" s="28">
        <v>2120101</v>
      </c>
      <c r="B4" s="29" t="s">
        <v>13</v>
      </c>
      <c r="C4" s="28">
        <v>21</v>
      </c>
      <c r="D4" s="28"/>
      <c r="E4" s="28">
        <v>25</v>
      </c>
      <c r="F4" s="28">
        <f>SUM(G4:J4)</f>
        <v>24.85</v>
      </c>
      <c r="G4" s="28">
        <f>C4*1.1</f>
        <v>23.1</v>
      </c>
      <c r="H4" s="28"/>
      <c r="I4" s="28">
        <f>0.5+0.05*E4</f>
        <v>1.75</v>
      </c>
      <c r="J4" s="28"/>
      <c r="K4" s="28"/>
    </row>
    <row r="5" s="1" customFormat="1" spans="1:11">
      <c r="A5" s="28"/>
      <c r="B5" s="14" t="s">
        <v>14</v>
      </c>
      <c r="C5" s="28">
        <f>SUM(C4:C4)</f>
        <v>21</v>
      </c>
      <c r="D5" s="28">
        <f t="shared" ref="C5:J5" si="0">SUM(D4:D4)</f>
        <v>0</v>
      </c>
      <c r="E5" s="28">
        <f t="shared" si="0"/>
        <v>25</v>
      </c>
      <c r="F5" s="28">
        <f t="shared" si="0"/>
        <v>24.85</v>
      </c>
      <c r="G5" s="28">
        <f t="shared" si="0"/>
        <v>23.1</v>
      </c>
      <c r="H5" s="28">
        <f t="shared" si="0"/>
        <v>0</v>
      </c>
      <c r="I5" s="28">
        <f t="shared" si="0"/>
        <v>1.75</v>
      </c>
      <c r="J5" s="28">
        <f t="shared" si="0"/>
        <v>0</v>
      </c>
      <c r="K5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Normal="100" workbookViewId="0">
      <pane ySplit="2" topLeftCell="A3" activePane="bottomLeft" state="frozen"/>
      <selection/>
      <selection pane="bottomLeft" activeCell="E15" sqref="E15"/>
    </sheetView>
  </sheetViews>
  <sheetFormatPr defaultColWidth="9" defaultRowHeight="35" customHeight="1" outlineLevelCol="5"/>
  <cols>
    <col min="1" max="1" width="8.75" style="1" customWidth="1"/>
    <col min="2" max="2" width="40.875" style="5" customWidth="1"/>
    <col min="3" max="3" width="10.375" style="6" customWidth="1"/>
    <col min="4" max="5" width="14.125" style="7"/>
    <col min="6" max="6" width="22" style="8" customWidth="1"/>
    <col min="7" max="16384" width="9" style="1"/>
  </cols>
  <sheetData>
    <row r="1" s="1" customFormat="1" ht="36" customHeight="1" spans="1:6">
      <c r="A1" s="9" t="s">
        <v>15</v>
      </c>
      <c r="B1" s="9"/>
      <c r="C1" s="9"/>
      <c r="D1" s="9"/>
      <c r="E1" s="9"/>
      <c r="F1" s="9"/>
    </row>
    <row r="2" s="2" customFormat="1" ht="27" spans="1:6">
      <c r="A2" s="10" t="s">
        <v>16</v>
      </c>
      <c r="B2" s="11" t="s">
        <v>17</v>
      </c>
      <c r="C2" s="12" t="s">
        <v>18</v>
      </c>
      <c r="D2" s="13" t="s">
        <v>19</v>
      </c>
      <c r="E2" s="12" t="s">
        <v>20</v>
      </c>
      <c r="F2" s="11" t="s">
        <v>21</v>
      </c>
    </row>
    <row r="3" s="1" customFormat="1" ht="28" customHeight="1" spans="1:6">
      <c r="A3" s="14">
        <v>2120106</v>
      </c>
      <c r="B3" s="15" t="s">
        <v>22</v>
      </c>
      <c r="C3" s="12">
        <v>200</v>
      </c>
      <c r="D3" s="16">
        <v>200</v>
      </c>
      <c r="E3" s="16">
        <f t="shared" ref="E3:E15" si="0">C3-D3</f>
        <v>0</v>
      </c>
      <c r="F3" s="10" t="s">
        <v>13</v>
      </c>
    </row>
    <row r="4" s="1" customFormat="1" ht="28" customHeight="1" spans="1:6">
      <c r="A4" s="14">
        <v>2120199</v>
      </c>
      <c r="B4" s="15" t="s">
        <v>23</v>
      </c>
      <c r="C4" s="12">
        <v>50</v>
      </c>
      <c r="D4" s="16">
        <v>25</v>
      </c>
      <c r="E4" s="16">
        <f t="shared" si="0"/>
        <v>25</v>
      </c>
      <c r="F4" s="10" t="s">
        <v>13</v>
      </c>
    </row>
    <row r="5" s="1" customFormat="1" ht="28" customHeight="1" spans="1:6">
      <c r="A5" s="14">
        <v>2120201</v>
      </c>
      <c r="B5" s="15" t="s">
        <v>24</v>
      </c>
      <c r="C5" s="12">
        <v>15</v>
      </c>
      <c r="D5" s="16">
        <v>10</v>
      </c>
      <c r="E5" s="16">
        <f t="shared" si="0"/>
        <v>5</v>
      </c>
      <c r="F5" s="10" t="s">
        <v>13</v>
      </c>
    </row>
    <row r="6" s="1" customFormat="1" ht="28" customHeight="1" spans="1:6">
      <c r="A6" s="14">
        <v>2120201</v>
      </c>
      <c r="B6" s="15" t="s">
        <v>25</v>
      </c>
      <c r="C6" s="12">
        <v>30</v>
      </c>
      <c r="D6" s="16">
        <v>60</v>
      </c>
      <c r="E6" s="16">
        <f t="shared" si="0"/>
        <v>-30</v>
      </c>
      <c r="F6" s="10" t="s">
        <v>13</v>
      </c>
    </row>
    <row r="7" s="1" customFormat="1" ht="28" customHeight="1" spans="1:6">
      <c r="A7" s="14">
        <v>2120601</v>
      </c>
      <c r="B7" s="15" t="s">
        <v>26</v>
      </c>
      <c r="C7" s="12">
        <v>6.3</v>
      </c>
      <c r="D7" s="16">
        <v>6.3</v>
      </c>
      <c r="E7" s="16">
        <f t="shared" si="0"/>
        <v>0</v>
      </c>
      <c r="F7" s="10" t="s">
        <v>13</v>
      </c>
    </row>
    <row r="8" s="3" customFormat="1" ht="28" customHeight="1" spans="1:6">
      <c r="A8" s="14">
        <v>2080501</v>
      </c>
      <c r="B8" s="15" t="s">
        <v>27</v>
      </c>
      <c r="C8" s="12">
        <v>3.29</v>
      </c>
      <c r="D8" s="17">
        <v>0</v>
      </c>
      <c r="E8" s="16">
        <f t="shared" si="0"/>
        <v>3.29</v>
      </c>
      <c r="F8" s="10" t="s">
        <v>13</v>
      </c>
    </row>
    <row r="9" s="3" customFormat="1" ht="28" customHeight="1" spans="1:6">
      <c r="A9" s="14">
        <v>2120199</v>
      </c>
      <c r="B9" s="15" t="s">
        <v>28</v>
      </c>
      <c r="C9" s="18">
        <v>3</v>
      </c>
      <c r="D9" s="19">
        <v>3</v>
      </c>
      <c r="E9" s="16">
        <f t="shared" si="0"/>
        <v>0</v>
      </c>
      <c r="F9" s="10" t="s">
        <v>29</v>
      </c>
    </row>
    <row r="10" s="3" customFormat="1" ht="28" customHeight="1" spans="1:6">
      <c r="A10" s="14">
        <v>2210199</v>
      </c>
      <c r="B10" s="15" t="s">
        <v>30</v>
      </c>
      <c r="C10" s="18">
        <v>5</v>
      </c>
      <c r="D10" s="19">
        <v>5</v>
      </c>
      <c r="E10" s="16">
        <f t="shared" si="0"/>
        <v>0</v>
      </c>
      <c r="F10" s="10" t="s">
        <v>29</v>
      </c>
    </row>
    <row r="11" s="3" customFormat="1" ht="28" customHeight="1" spans="1:6">
      <c r="A11" s="14">
        <v>2210103</v>
      </c>
      <c r="B11" s="15" t="s">
        <v>31</v>
      </c>
      <c r="C11" s="12">
        <v>380.6</v>
      </c>
      <c r="D11" s="16">
        <v>380.6</v>
      </c>
      <c r="E11" s="16">
        <f t="shared" si="0"/>
        <v>0</v>
      </c>
      <c r="F11" s="10" t="s">
        <v>29</v>
      </c>
    </row>
    <row r="12" s="3" customFormat="1" ht="28" customHeight="1" spans="1:6">
      <c r="A12" s="14">
        <v>2210106</v>
      </c>
      <c r="B12" s="15" t="s">
        <v>32</v>
      </c>
      <c r="C12" s="20">
        <v>75</v>
      </c>
      <c r="D12" s="21">
        <v>0</v>
      </c>
      <c r="E12" s="16">
        <f t="shared" si="0"/>
        <v>75</v>
      </c>
      <c r="F12" s="10" t="s">
        <v>29</v>
      </c>
    </row>
    <row r="13" s="1" customFormat="1" ht="28" customHeight="1" spans="1:6">
      <c r="A13" s="14">
        <v>2120104</v>
      </c>
      <c r="B13" s="15" t="s">
        <v>33</v>
      </c>
      <c r="C13" s="12">
        <v>112</v>
      </c>
      <c r="D13" s="16">
        <v>0</v>
      </c>
      <c r="E13" s="16">
        <f t="shared" si="0"/>
        <v>112</v>
      </c>
      <c r="F13" s="10" t="s">
        <v>34</v>
      </c>
    </row>
    <row r="14" s="1" customFormat="1" ht="28" customHeight="1" spans="1:6">
      <c r="A14" s="14">
        <v>2120104</v>
      </c>
      <c r="B14" s="15" t="s">
        <v>35</v>
      </c>
      <c r="C14" s="12">
        <v>109.82</v>
      </c>
      <c r="D14" s="16">
        <v>0</v>
      </c>
      <c r="E14" s="16">
        <f t="shared" si="0"/>
        <v>109.82</v>
      </c>
      <c r="F14" s="10" t="s">
        <v>34</v>
      </c>
    </row>
    <row r="15" s="4" customFormat="1" ht="33" customHeight="1" spans="1:6">
      <c r="A15" s="22"/>
      <c r="B15" s="23" t="s">
        <v>36</v>
      </c>
      <c r="C15" s="24">
        <f>SUM(C3:C14)</f>
        <v>990.01</v>
      </c>
      <c r="D15" s="24">
        <f>SUM(D3:D14)</f>
        <v>689.9</v>
      </c>
      <c r="E15" s="12">
        <f t="shared" si="0"/>
        <v>300.11</v>
      </c>
      <c r="F15" s="25" t="s">
        <v>13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