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专项支出!$A$2:$I$10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征地拆迁事务中心、征补办
</t>
        </r>
      </text>
    </comment>
  </commentList>
</comments>
</file>

<file path=xl/sharedStrings.xml><?xml version="1.0" encoding="utf-8"?>
<sst xmlns="http://schemas.openxmlformats.org/spreadsheetml/2006/main" count="39" uniqueCount="32">
  <si>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</si>
  <si>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</si>
  <si>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</si>
  <si>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</si>
  <si>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</si>
  <si>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</si>
  <si>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</si>
  <si>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</si>
  <si>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</si>
  <si>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</si>
  <si>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</si>
  <si>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</si>
  <si>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</si>
  <si>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区征地拆迁事务中心</t>
  </si>
  <si>
    <t>胡伟产投挂职，减少1人公用经费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</si>
  <si>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</si>
  <si>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</si>
  <si>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</si>
  <si>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</si>
  <si>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</si>
  <si>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</si>
  <si>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</si>
  <si>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</si>
  <si>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集体土地征收工作专项经费</t>
  </si>
  <si>
    <t>征地拆迁安置事务中心</t>
  </si>
  <si>
    <t>人口安置工作经费</t>
  </si>
  <si>
    <t>国有土地征收工作专项经费</t>
  </si>
  <si>
    <t>项目拆迁工作经费</t>
  </si>
  <si>
    <t>乡村振兴后盾资金项目</t>
  </si>
  <si>
    <t>老干部工作经费</t>
  </si>
  <si>
    <t>新河家园安置地块基础设施建设项目经费</t>
  </si>
  <si>
    <t>征地拆迁安置事务中心小计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</si>
</sst>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11"/>
      <name val="等线"/>
      <charset val="134"/>
    </font>
    <font>
      <sz val="20"/>
      <color theme="1"/>
      <name val="等线"/>
      <charset val="134"/>
    </font>
    <font>
      <sz val="1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opLeftCell="A2" workbookViewId="0">
      <selection activeCell="B22" sqref="B22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5" customWidth="1"/>
    <col min="4" max="5" width="9" style="25"/>
    <col min="6" max="6" width="12.75" style="25" customWidth="1"/>
    <col min="7" max="7" width="9.75" style="25" customWidth="1"/>
    <col min="8" max="8" width="9" style="25"/>
    <col min="9" max="9" width="10.375" style="25" customWidth="1"/>
    <col min="10" max="10" width="9" style="25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="1" customFormat="1" spans="3:11">
      <c r="C2" s="25"/>
      <c r="D2" s="25"/>
      <c r="E2" s="25"/>
      <c r="F2" s="25"/>
      <c r="G2" s="25"/>
      <c r="H2" s="25"/>
      <c r="I2" s="25"/>
      <c r="J2" s="25"/>
      <c r="K2" s="29" t="s">
        <v>1</v>
      </c>
    </row>
    <row r="3" s="1" customFormat="1" ht="6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30" t="s">
        <v>12</v>
      </c>
    </row>
    <row r="4" s="1" customFormat="1" ht="27" spans="1:11">
      <c r="A4" s="27">
        <v>2120101</v>
      </c>
      <c r="B4" s="28" t="s">
        <v>13</v>
      </c>
      <c r="C4" s="27">
        <v>24</v>
      </c>
      <c r="D4" s="27"/>
      <c r="E4" s="27">
        <v>12</v>
      </c>
      <c r="F4" s="27">
        <f>SUM(G4:J4)</f>
        <v>26.4</v>
      </c>
      <c r="G4" s="27">
        <f>(C4-1)*1.1</f>
        <v>25.3</v>
      </c>
      <c r="H4" s="27"/>
      <c r="I4" s="27">
        <f>0.5+0.05*E4</f>
        <v>1.1</v>
      </c>
      <c r="J4" s="27"/>
      <c r="K4" s="31" t="s">
        <v>14</v>
      </c>
    </row>
    <row r="5" s="1" customFormat="1" spans="1:11">
      <c r="A5" s="27"/>
      <c r="B5" s="14" t="s">
        <v>15</v>
      </c>
      <c r="C5" s="27">
        <f>SUM(C4:C4)</f>
        <v>24</v>
      </c>
      <c r="D5" s="27">
        <f t="shared" ref="C5:I5" si="0">SUM(D4:D4)</f>
        <v>0</v>
      </c>
      <c r="E5" s="27">
        <f t="shared" si="0"/>
        <v>12</v>
      </c>
      <c r="F5" s="27">
        <f t="shared" si="0"/>
        <v>26.4</v>
      </c>
      <c r="G5" s="27">
        <f t="shared" si="0"/>
        <v>25.3</v>
      </c>
      <c r="H5" s="27">
        <f t="shared" si="0"/>
        <v>0</v>
      </c>
      <c r="I5" s="27">
        <f t="shared" si="0"/>
        <v>1.1</v>
      </c>
      <c r="J5" s="27">
        <f>SUM(J4:J4)</f>
        <v>0</v>
      </c>
      <c r="K5" s="14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workbookViewId="0">
      <pane ySplit="2" topLeftCell="A3" activePane="bottomLeft" state="frozen"/>
      <selection/>
      <selection pane="bottomLeft" activeCell="D13" sqref="D13"/>
    </sheetView>
  </sheetViews>
  <sheetFormatPr defaultColWidth="9" defaultRowHeight="35" customHeight="1" outlineLevelCol="5"/>
  <cols>
    <col min="1" max="1" width="8.75" style="1" customWidth="1"/>
    <col min="2" max="2" width="37.125" style="5" customWidth="1"/>
    <col min="3" max="3" width="10.375" style="6" customWidth="1"/>
    <col min="4" max="5" width="14.125" style="7"/>
    <col min="6" max="6" width="26.125" style="8" customWidth="1"/>
    <col min="7" max="16384" width="9" style="1"/>
  </cols>
  <sheetData>
    <row r="1" s="1" customFormat="1" ht="36" customHeight="1" spans="1:6">
      <c r="A1" s="9" t="s">
        <v>16</v>
      </c>
      <c r="B1" s="9"/>
      <c r="C1" s="9"/>
      <c r="D1" s="9"/>
      <c r="E1" s="9"/>
      <c r="F1" s="9"/>
    </row>
    <row r="2" s="2" customFormat="1" ht="27" spans="1:6">
      <c r="A2" s="10" t="s">
        <v>17</v>
      </c>
      <c r="B2" s="11" t="s">
        <v>18</v>
      </c>
      <c r="C2" s="12" t="s">
        <v>19</v>
      </c>
      <c r="D2" s="13" t="s">
        <v>20</v>
      </c>
      <c r="E2" s="12" t="s">
        <v>21</v>
      </c>
      <c r="F2" s="11" t="s">
        <v>22</v>
      </c>
    </row>
    <row r="3" s="1" customFormat="1" ht="27" spans="1:6">
      <c r="A3" s="14">
        <v>2120199</v>
      </c>
      <c r="B3" s="15" t="s">
        <v>23</v>
      </c>
      <c r="C3" s="12">
        <v>3</v>
      </c>
      <c r="D3" s="16">
        <v>3</v>
      </c>
      <c r="E3" s="16">
        <f t="shared" ref="E3:E42" si="0">C3-D3</f>
        <v>0</v>
      </c>
      <c r="F3" s="10" t="s">
        <v>24</v>
      </c>
    </row>
    <row r="4" s="1" customFormat="1" ht="27" spans="1:6">
      <c r="A4" s="14">
        <v>2120199</v>
      </c>
      <c r="B4" s="15" t="s">
        <v>25</v>
      </c>
      <c r="C4" s="12">
        <v>12</v>
      </c>
      <c r="D4" s="16">
        <v>15</v>
      </c>
      <c r="E4" s="16">
        <f t="shared" si="0"/>
        <v>-3</v>
      </c>
      <c r="F4" s="10" t="s">
        <v>24</v>
      </c>
    </row>
    <row r="5" s="1" customFormat="1" ht="27" spans="1:6">
      <c r="A5" s="14">
        <v>2120199</v>
      </c>
      <c r="B5" s="15" t="s">
        <v>26</v>
      </c>
      <c r="C5" s="12">
        <v>25</v>
      </c>
      <c r="D5" s="16">
        <v>30</v>
      </c>
      <c r="E5" s="16">
        <f t="shared" si="0"/>
        <v>-5</v>
      </c>
      <c r="F5" s="10" t="s">
        <v>24</v>
      </c>
    </row>
    <row r="6" s="1" customFormat="1" ht="27" spans="1:6">
      <c r="A6" s="14">
        <v>2129999</v>
      </c>
      <c r="B6" s="15" t="s">
        <v>27</v>
      </c>
      <c r="C6" s="12">
        <v>100</v>
      </c>
      <c r="D6" s="16">
        <v>213</v>
      </c>
      <c r="E6" s="16">
        <f t="shared" si="0"/>
        <v>-113</v>
      </c>
      <c r="F6" s="10" t="s">
        <v>24</v>
      </c>
    </row>
    <row r="7" s="1" customFormat="1" ht="30" customHeight="1" spans="1:6">
      <c r="A7" s="14">
        <v>2130599</v>
      </c>
      <c r="B7" s="15" t="s">
        <v>28</v>
      </c>
      <c r="C7" s="11">
        <v>0</v>
      </c>
      <c r="D7" s="10">
        <v>0</v>
      </c>
      <c r="E7" s="16">
        <f t="shared" si="0"/>
        <v>0</v>
      </c>
      <c r="F7" s="10" t="s">
        <v>24</v>
      </c>
    </row>
    <row r="8" s="1" customFormat="1" ht="31" customHeight="1" spans="1:6">
      <c r="A8" s="14">
        <v>2080501</v>
      </c>
      <c r="B8" s="15" t="s">
        <v>29</v>
      </c>
      <c r="C8" s="11">
        <v>0.658</v>
      </c>
      <c r="D8" s="10">
        <v>0</v>
      </c>
      <c r="E8" s="16">
        <f t="shared" si="0"/>
        <v>0.658</v>
      </c>
      <c r="F8" s="10" t="s">
        <v>24</v>
      </c>
    </row>
    <row r="9" s="3" customFormat="1" ht="41" customHeight="1" spans="1:6">
      <c r="A9" s="17"/>
      <c r="B9" s="18" t="s">
        <v>30</v>
      </c>
      <c r="C9" s="19">
        <v>0</v>
      </c>
      <c r="D9" s="20">
        <v>0</v>
      </c>
      <c r="E9" s="16">
        <f t="shared" si="0"/>
        <v>0</v>
      </c>
      <c r="F9" s="20" t="s">
        <v>24</v>
      </c>
    </row>
    <row r="10" s="4" customFormat="1" ht="27" spans="1:6">
      <c r="A10" s="21"/>
      <c r="B10" s="22" t="s">
        <v>31</v>
      </c>
      <c r="C10" s="23">
        <f>SUM(C3:C9)</f>
        <v>140.658</v>
      </c>
      <c r="D10" s="23">
        <f>SUM(D3:D9)</f>
        <v>261</v>
      </c>
      <c r="E10" s="16">
        <f t="shared" si="0"/>
        <v>-120.342</v>
      </c>
      <c r="F10" s="24" t="s">
        <v>24</v>
      </c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2024-08-22T02:24:57Z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