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专项支出!$A$2:$I$8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园林、环卫
</t>
        </r>
      </text>
    </comment>
  </commentList>
</comments>
</file>

<file path=xl/sharedStrings.xml><?xml version="1.0" encoding="utf-8"?>
<sst xmlns="http://schemas.openxmlformats.org/spreadsheetml/2006/main" count="35" uniqueCount="30">
  <si>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</si>
  <si>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</si>
  <si>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</si>
  <si>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</si>
  <si>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</si>
  <si>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</si>
  <si>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</si>
  <si>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</si>
  <si>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</si>
  <si>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</si>
  <si>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</si>
  <si>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</si>
  <si>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</si>
  <si>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区园林绿化环卫事务中心</t>
  </si>
  <si>
    <t>25人市财政局负担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</si>
  <si>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</si>
  <si>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</si>
  <si>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</si>
  <si>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</si>
  <si>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</si>
  <si>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</si>
  <si>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</si>
  <si>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</si>
  <si>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绿化养护管理费</t>
  </si>
  <si>
    <t>园林绿化环境卫生事务中心</t>
  </si>
  <si>
    <t>3月12日植树节费用</t>
  </si>
  <si>
    <t>环卫专项经费</t>
  </si>
  <si>
    <t>垃圾分类专项经费</t>
  </si>
  <si>
    <t>乡村振兴后盾资金项目</t>
  </si>
  <si>
    <t>区园林绿化环境卫生事务中心小计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</si>
</sst>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rgb="FFFF0000"/>
      <name val="宋体"/>
      <charset val="134"/>
      <scheme val="minor"/>
    </font>
    <font>
      <sz val="20"/>
      <color theme="1"/>
      <name val="等线"/>
      <charset val="134"/>
    </font>
    <font>
      <sz val="1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4" sqref="B24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6" customWidth="1"/>
    <col min="4" max="5" width="9" style="26"/>
    <col min="6" max="6" width="12.75" style="26" customWidth="1"/>
    <col min="7" max="7" width="9.75" style="26" customWidth="1"/>
    <col min="8" max="8" width="9" style="26"/>
    <col min="9" max="9" width="10.375" style="26" customWidth="1"/>
    <col min="10" max="10" width="9" style="26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spans="3:11">
      <c r="C2" s="26"/>
      <c r="D2" s="26"/>
      <c r="E2" s="26"/>
      <c r="F2" s="26"/>
      <c r="G2" s="26"/>
      <c r="H2" s="26"/>
      <c r="I2" s="26"/>
      <c r="J2" s="26"/>
      <c r="K2" s="30" t="s">
        <v>1</v>
      </c>
    </row>
    <row r="3" s="1" customFormat="1" ht="6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1" t="s">
        <v>12</v>
      </c>
    </row>
    <row r="4" s="1" customFormat="1" spans="1:11">
      <c r="A4" s="28">
        <v>2120501</v>
      </c>
      <c r="B4" s="29" t="s">
        <v>13</v>
      </c>
      <c r="C4" s="28">
        <v>37</v>
      </c>
      <c r="D4" s="28"/>
      <c r="E4" s="28">
        <v>19</v>
      </c>
      <c r="F4" s="28">
        <f>SUM(G4:J4)</f>
        <v>33.68</v>
      </c>
      <c r="G4" s="28">
        <f>(C4-25)*1.1</f>
        <v>13.2</v>
      </c>
      <c r="H4" s="28"/>
      <c r="I4" s="28">
        <f>0.5+0.05*E4</f>
        <v>1.45</v>
      </c>
      <c r="J4" s="28">
        <v>19.03</v>
      </c>
      <c r="K4" s="32" t="s">
        <v>14</v>
      </c>
    </row>
    <row r="5" s="1" customFormat="1" spans="1:11">
      <c r="A5" s="28"/>
      <c r="B5" s="15" t="s">
        <v>15</v>
      </c>
      <c r="C5" s="28">
        <f>SUM(C4:C4)</f>
        <v>37</v>
      </c>
      <c r="D5" s="28">
        <f t="shared" ref="C5:I5" si="0">SUM(D4:D4)</f>
        <v>0</v>
      </c>
      <c r="E5" s="28">
        <f t="shared" si="0"/>
        <v>19</v>
      </c>
      <c r="F5" s="28">
        <f t="shared" si="0"/>
        <v>33.68</v>
      </c>
      <c r="G5" s="28">
        <f t="shared" si="0"/>
        <v>13.2</v>
      </c>
      <c r="H5" s="28">
        <f t="shared" si="0"/>
        <v>0</v>
      </c>
      <c r="I5" s="28">
        <f t="shared" si="0"/>
        <v>1.45</v>
      </c>
      <c r="J5" s="28">
        <f>SUM(J4:J4)</f>
        <v>19.03</v>
      </c>
      <c r="K5" s="15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pane ySplit="2" topLeftCell="A3" activePane="bottomLeft" state="frozen"/>
      <selection/>
      <selection pane="bottomLeft" activeCell="A3" sqref="$A3:$XFD7"/>
    </sheetView>
  </sheetViews>
  <sheetFormatPr defaultColWidth="9" defaultRowHeight="35" customHeight="1" outlineLevelRow="7" outlineLevelCol="5"/>
  <cols>
    <col min="1" max="1" width="8.75" style="1" customWidth="1"/>
    <col min="2" max="2" width="37.125" style="6" customWidth="1"/>
    <col min="3" max="3" width="10.375" style="7" customWidth="1"/>
    <col min="4" max="5" width="14.125" style="8"/>
    <col min="6" max="6" width="16.625" style="9" customWidth="1"/>
    <col min="7" max="16384" width="9" style="1"/>
  </cols>
  <sheetData>
    <row r="1" s="1" customFormat="1" ht="36" customHeight="1" spans="1:6">
      <c r="A1" s="10" t="s">
        <v>16</v>
      </c>
      <c r="B1" s="10"/>
      <c r="C1" s="10"/>
      <c r="D1" s="10"/>
      <c r="E1" s="10"/>
      <c r="F1" s="10"/>
    </row>
    <row r="2" s="2" customFormat="1" ht="27" spans="1:6">
      <c r="A2" s="11" t="s">
        <v>17</v>
      </c>
      <c r="B2" s="12" t="s">
        <v>18</v>
      </c>
      <c r="C2" s="13" t="s">
        <v>19</v>
      </c>
      <c r="D2" s="14" t="s">
        <v>20</v>
      </c>
      <c r="E2" s="13" t="s">
        <v>21</v>
      </c>
      <c r="F2" s="12" t="s">
        <v>22</v>
      </c>
    </row>
    <row r="3" s="1" customFormat="1" ht="28" customHeight="1" spans="1:6">
      <c r="A3" s="15">
        <v>2120501</v>
      </c>
      <c r="B3" s="16" t="s">
        <v>23</v>
      </c>
      <c r="C3" s="12">
        <v>317</v>
      </c>
      <c r="D3" s="11">
        <v>315.1</v>
      </c>
      <c r="E3" s="17">
        <f t="shared" ref="E3:E48" si="0">C3-D3</f>
        <v>1.89999999999998</v>
      </c>
      <c r="F3" s="11" t="s">
        <v>24</v>
      </c>
    </row>
    <row r="4" s="1" customFormat="1" ht="28" customHeight="1" spans="1:6">
      <c r="A4" s="15">
        <v>2120501</v>
      </c>
      <c r="B4" s="16" t="s">
        <v>25</v>
      </c>
      <c r="C4" s="12">
        <v>5</v>
      </c>
      <c r="D4" s="11">
        <v>5</v>
      </c>
      <c r="E4" s="17">
        <f t="shared" si="0"/>
        <v>0</v>
      </c>
      <c r="F4" s="11" t="s">
        <v>24</v>
      </c>
    </row>
    <row r="5" s="1" customFormat="1" ht="28" customHeight="1" spans="1:6">
      <c r="A5" s="15">
        <v>2120501</v>
      </c>
      <c r="B5" s="16" t="s">
        <v>26</v>
      </c>
      <c r="C5" s="12">
        <v>764</v>
      </c>
      <c r="D5" s="11">
        <v>1450</v>
      </c>
      <c r="E5" s="17">
        <f t="shared" si="0"/>
        <v>-686</v>
      </c>
      <c r="F5" s="11" t="s">
        <v>24</v>
      </c>
    </row>
    <row r="6" s="3" customFormat="1" ht="28" customHeight="1" spans="1:6">
      <c r="A6" s="18">
        <v>2120501</v>
      </c>
      <c r="B6" s="16" t="s">
        <v>27</v>
      </c>
      <c r="C6" s="12">
        <v>113</v>
      </c>
      <c r="D6" s="11">
        <v>100</v>
      </c>
      <c r="E6" s="17">
        <f t="shared" si="0"/>
        <v>13</v>
      </c>
      <c r="F6" s="11" t="s">
        <v>24</v>
      </c>
    </row>
    <row r="7" s="4" customFormat="1" ht="28" customHeight="1" spans="1:6">
      <c r="A7" s="19">
        <v>2130599</v>
      </c>
      <c r="B7" s="20" t="s">
        <v>28</v>
      </c>
      <c r="C7" s="21">
        <v>0</v>
      </c>
      <c r="D7" s="19">
        <v>0</v>
      </c>
      <c r="E7" s="17">
        <f t="shared" si="0"/>
        <v>0</v>
      </c>
      <c r="F7" s="19" t="s">
        <v>24</v>
      </c>
    </row>
    <row r="8" s="5" customFormat="1" ht="39" customHeight="1" spans="1:6">
      <c r="A8" s="22"/>
      <c r="B8" s="23" t="s">
        <v>29</v>
      </c>
      <c r="C8" s="24">
        <f>SUM(C3:C7)</f>
        <v>1199</v>
      </c>
      <c r="D8" s="24">
        <f>SUM(D3:D7)</f>
        <v>1870.1</v>
      </c>
      <c r="E8" s="17">
        <f t="shared" si="0"/>
        <v>-671.1</v>
      </c>
      <c r="F8" s="25" t="s">
        <v>24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