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一般商品服务支出" sheetId="2" r:id="rId1"/>
    <sheet name="专项支出" sheetId="1" r:id="rId2"/>
  </sheets>
  <definedNames>
    <definedName name="_xlnm._FilterDatabase" localSheetId="1" hidden="1">专项支出!$A$2:$I$12</definedName>
    <definedName name="_xlnm.Print_Area" localSheetId="1">专项支出!#REF!</definedName>
    <definedName name="_xlnm.Print_Titles" localSheetId="1">专项支出!$1:$2</definedName>
    <definedName name="_xlnm.Print_Titles" localSheetId="0">一般商品服务支出!$1:$3</definedName>
    <definedName name="_xlnm._FilterDatabase" localSheetId="0" hidden="1">一般商品服务支出!$A$3:$L$5</definedName>
    <definedName name="_xlnm.Print_Area" localSheetId="0">一般商品服务支出!#REF!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<sst xmlns="http://schemas.openxmlformats.org/spreadsheetml/2006/main" count="43" uniqueCount="33">
  <si>
    <t>2024年永州经开区一般商品服务支出</t>
  </si>
  <si>
    <t>单位：万元</t>
  </si>
  <si>
    <t>科目
编码</t>
  </si>
  <si>
    <t>预算单位</t>
  </si>
  <si>
    <t>全额在职人数（含政府雇员）</t>
  </si>
  <si>
    <t>公车数量</t>
  </si>
  <si>
    <t>党员人数（含预备党员）</t>
  </si>
  <si>
    <t>2024年一般商品和服务支出合计</t>
  </si>
  <si>
    <t>办公经费（1.1万元/人）</t>
  </si>
  <si>
    <t>公车运行维护费</t>
  </si>
  <si>
    <r>
      <rPr>
        <b/>
        <sz val="11"/>
        <color theme="1"/>
        <rFont val="等线"/>
        <charset val="134"/>
      </rPr>
      <t>党建经费</t>
    </r>
    <r>
      <rPr>
        <b/>
        <sz val="8"/>
        <color indexed="8"/>
        <rFont val="等线"/>
        <charset val="134"/>
      </rPr>
      <t>（0.5+0.05x）</t>
    </r>
  </si>
  <si>
    <t>工会经费</t>
  </si>
  <si>
    <t>备注</t>
  </si>
  <si>
    <t>财政局</t>
  </si>
  <si>
    <t>欧阳赋饶病休，减少1人公用经费</t>
  </si>
  <si>
    <t>一般商品服务支出合计</t>
  </si>
  <si>
    <t>永州经开区2024年专项资金预算情况表</t>
  </si>
  <si>
    <t>功能分类科目编码</t>
  </si>
  <si>
    <t>项目名称</t>
  </si>
  <si>
    <t>建议数</t>
  </si>
  <si>
    <t>2023年
预算数</t>
  </si>
  <si>
    <t>增减额</t>
  </si>
  <si>
    <t>申报单位</t>
  </si>
  <si>
    <t>国库业务费</t>
  </si>
  <si>
    <t>预算绩效管理经费</t>
  </si>
  <si>
    <t>金融债务业务经费</t>
  </si>
  <si>
    <t>信息化建设经费</t>
  </si>
  <si>
    <t>会计管理工作经费</t>
  </si>
  <si>
    <t>财政业务外包专项</t>
  </si>
  <si>
    <t>财源建设工作专项</t>
  </si>
  <si>
    <t>评审专项经费</t>
  </si>
  <si>
    <t>退休人员工作经费</t>
  </si>
  <si>
    <t>财政局小计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</si>
</sst>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b/>
      <sz val="11"/>
      <color theme="1"/>
      <name val="等线"/>
      <charset val="134"/>
    </font>
    <font>
      <sz val="20"/>
      <color theme="1"/>
      <name val="等线"/>
      <charset val="134"/>
    </font>
    <font>
      <b/>
      <sz val="20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8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Protection="0"/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6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opLeftCell="A2" workbookViewId="0">
      <selection activeCell="B34" sqref="B34"/>
    </sheetView>
  </sheetViews>
  <sheetFormatPr defaultColWidth="9" defaultRowHeight="13.5" outlineLevelRow="4"/>
  <cols>
    <col min="1" max="1" width="8" style="1" customWidth="1"/>
    <col min="2" max="2" width="44.875" style="1" customWidth="1"/>
    <col min="3" max="3" width="9.75" style="23" customWidth="1"/>
    <col min="4" max="5" width="9" style="23"/>
    <col min="6" max="6" width="12.75" style="23" customWidth="1"/>
    <col min="7" max="7" width="9.75" style="23" customWidth="1"/>
    <col min="8" max="8" width="9" style="23"/>
    <col min="9" max="9" width="10.375" style="23" customWidth="1"/>
    <col min="10" max="10" width="9" style="23"/>
    <col min="11" max="11" width="27.625" style="1" customWidth="1"/>
    <col min="12" max="12" width="32.125" style="1" customWidth="1"/>
    <col min="13" max="16384" width="9" style="1"/>
  </cols>
  <sheetData>
    <row r="1" s="1" customFormat="1" ht="43" customHeight="1" spans="1:1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="1" customFormat="1" spans="3:11">
      <c r="C2" s="23"/>
      <c r="D2" s="23"/>
      <c r="E2" s="23"/>
      <c r="F2" s="23"/>
      <c r="G2" s="23"/>
      <c r="H2" s="23"/>
      <c r="I2" s="23"/>
      <c r="J2" s="23"/>
      <c r="K2" s="28" t="s">
        <v>1</v>
      </c>
    </row>
    <row r="3" s="1" customFormat="1" ht="60" customHeight="1" spans="1:1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29" t="s">
        <v>12</v>
      </c>
    </row>
    <row r="4" s="1" customFormat="1" ht="27" spans="1:11">
      <c r="A4" s="25">
        <v>2010601</v>
      </c>
      <c r="B4" s="26" t="s">
        <v>13</v>
      </c>
      <c r="C4" s="25">
        <v>17</v>
      </c>
      <c r="D4" s="25"/>
      <c r="E4" s="25">
        <v>12</v>
      </c>
      <c r="F4" s="25">
        <f>SUM(G4:J4)</f>
        <v>28.7</v>
      </c>
      <c r="G4" s="25">
        <f>(C4-1)*1.1</f>
        <v>17.6</v>
      </c>
      <c r="H4" s="25"/>
      <c r="I4" s="25">
        <f>0.5+0.05*E4</f>
        <v>1.1</v>
      </c>
      <c r="J4" s="25">
        <v>10</v>
      </c>
      <c r="K4" s="30" t="s">
        <v>14</v>
      </c>
    </row>
    <row r="5" s="1" customFormat="1" spans="1:11">
      <c r="A5" s="25"/>
      <c r="B5" s="27" t="s">
        <v>15</v>
      </c>
      <c r="C5" s="25">
        <f>SUM(C4:C4)</f>
        <v>17</v>
      </c>
      <c r="D5" s="25">
        <f t="shared" ref="C5:J5" si="0">SUM(D4:D4)</f>
        <v>0</v>
      </c>
      <c r="E5" s="25">
        <f t="shared" si="0"/>
        <v>12</v>
      </c>
      <c r="F5" s="25">
        <f t="shared" si="0"/>
        <v>28.7</v>
      </c>
      <c r="G5" s="25">
        <f t="shared" si="0"/>
        <v>17.6</v>
      </c>
      <c r="H5" s="25">
        <f t="shared" si="0"/>
        <v>0</v>
      </c>
      <c r="I5" s="25">
        <f t="shared" si="0"/>
        <v>1.1</v>
      </c>
      <c r="J5" s="25">
        <f t="shared" si="0"/>
        <v>10</v>
      </c>
      <c r="K5" s="27"/>
    </row>
  </sheetData>
  <mergeCells count="1">
    <mergeCell ref="A1:K1"/>
  </mergeCells>
  <pageMargins left="0.751388888888889" right="0.751388888888889" top="1" bottom="1" header="0.5" footer="0.5"/>
  <pageSetup paperSize="9" scale="83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view="pageBreakPreview" zoomScaleNormal="100" workbookViewId="0">
      <pane ySplit="2" topLeftCell="A3" activePane="bottomLeft" state="frozen"/>
      <selection/>
      <selection pane="bottomLeft" activeCell="P17" sqref="P17"/>
    </sheetView>
  </sheetViews>
  <sheetFormatPr defaultColWidth="9" defaultRowHeight="35" customHeight="1" outlineLevelCol="5"/>
  <cols>
    <col min="1" max="1" width="8.75" style="1" customWidth="1"/>
    <col min="2" max="2" width="37.125" style="5" customWidth="1"/>
    <col min="3" max="3" width="10.375" style="6" customWidth="1"/>
    <col min="4" max="5" width="14.125" style="7"/>
    <col min="6" max="6" width="16.625" style="8" customWidth="1"/>
    <col min="7" max="16384" width="9" style="1"/>
  </cols>
  <sheetData>
    <row r="1" s="1" customFormat="1" ht="36" customHeight="1" spans="1:6">
      <c r="A1" s="9" t="s">
        <v>16</v>
      </c>
      <c r="B1" s="9"/>
      <c r="C1" s="9"/>
      <c r="D1" s="9"/>
      <c r="E1" s="9"/>
      <c r="F1" s="9"/>
    </row>
    <row r="2" s="2" customFormat="1" ht="27" spans="1:6">
      <c r="A2" s="10" t="s">
        <v>17</v>
      </c>
      <c r="B2" s="11" t="s">
        <v>18</v>
      </c>
      <c r="C2" s="12" t="s">
        <v>19</v>
      </c>
      <c r="D2" s="13" t="s">
        <v>20</v>
      </c>
      <c r="E2" s="12" t="s">
        <v>21</v>
      </c>
      <c r="F2" s="11" t="s">
        <v>22</v>
      </c>
    </row>
    <row r="3" s="3" customFormat="1" ht="26" customHeight="1" spans="1:6">
      <c r="A3" s="14">
        <v>2010605</v>
      </c>
      <c r="B3" s="15" t="s">
        <v>23</v>
      </c>
      <c r="C3" s="16">
        <v>6</v>
      </c>
      <c r="D3" s="16">
        <v>6</v>
      </c>
      <c r="E3" s="17">
        <f t="shared" ref="E3:E53" si="0">C3-D3</f>
        <v>0</v>
      </c>
      <c r="F3" s="18" t="s">
        <v>13</v>
      </c>
    </row>
    <row r="4" s="3" customFormat="1" ht="26" customHeight="1" spans="1:6">
      <c r="A4" s="14">
        <v>2010699</v>
      </c>
      <c r="B4" s="15" t="s">
        <v>24</v>
      </c>
      <c r="C4" s="16">
        <v>20</v>
      </c>
      <c r="D4" s="16">
        <v>10</v>
      </c>
      <c r="E4" s="17">
        <f t="shared" si="0"/>
        <v>10</v>
      </c>
      <c r="F4" s="18" t="s">
        <v>13</v>
      </c>
    </row>
    <row r="5" s="3" customFormat="1" ht="26" customHeight="1" spans="1:6">
      <c r="A5" s="14">
        <v>2010699</v>
      </c>
      <c r="B5" s="15" t="s">
        <v>25</v>
      </c>
      <c r="C5" s="16">
        <v>5</v>
      </c>
      <c r="D5" s="16">
        <v>5</v>
      </c>
      <c r="E5" s="17">
        <f t="shared" si="0"/>
        <v>0</v>
      </c>
      <c r="F5" s="18" t="s">
        <v>13</v>
      </c>
    </row>
    <row r="6" s="3" customFormat="1" ht="26" customHeight="1" spans="1:6">
      <c r="A6" s="14">
        <v>2010607</v>
      </c>
      <c r="B6" s="15" t="s">
        <v>26</v>
      </c>
      <c r="C6" s="16">
        <v>46.8</v>
      </c>
      <c r="D6" s="16">
        <v>30</v>
      </c>
      <c r="E6" s="17">
        <f t="shared" si="0"/>
        <v>16.8</v>
      </c>
      <c r="F6" s="18" t="s">
        <v>13</v>
      </c>
    </row>
    <row r="7" s="3" customFormat="1" ht="26" customHeight="1" spans="1:6">
      <c r="A7" s="14">
        <v>2010699</v>
      </c>
      <c r="B7" s="15" t="s">
        <v>27</v>
      </c>
      <c r="C7" s="16">
        <v>5.1</v>
      </c>
      <c r="D7" s="16">
        <v>5.1</v>
      </c>
      <c r="E7" s="17">
        <f t="shared" si="0"/>
        <v>0</v>
      </c>
      <c r="F7" s="18" t="s">
        <v>13</v>
      </c>
    </row>
    <row r="8" s="3" customFormat="1" ht="26" customHeight="1" spans="1:6">
      <c r="A8" s="14">
        <v>2010601</v>
      </c>
      <c r="B8" s="15" t="s">
        <v>28</v>
      </c>
      <c r="C8" s="16">
        <v>44</v>
      </c>
      <c r="D8" s="16">
        <v>44</v>
      </c>
      <c r="E8" s="17">
        <f t="shared" si="0"/>
        <v>0</v>
      </c>
      <c r="F8" s="18" t="s">
        <v>13</v>
      </c>
    </row>
    <row r="9" s="3" customFormat="1" ht="26" customHeight="1" spans="1:6">
      <c r="A9" s="14">
        <v>2010699</v>
      </c>
      <c r="B9" s="15" t="s">
        <v>29</v>
      </c>
      <c r="C9" s="16">
        <v>2</v>
      </c>
      <c r="D9" s="16">
        <v>2</v>
      </c>
      <c r="E9" s="17">
        <f t="shared" si="0"/>
        <v>0</v>
      </c>
      <c r="F9" s="18" t="s">
        <v>13</v>
      </c>
    </row>
    <row r="10" s="3" customFormat="1" ht="26" customHeight="1" spans="1:6">
      <c r="A10" s="14">
        <v>2010699</v>
      </c>
      <c r="B10" s="15" t="s">
        <v>30</v>
      </c>
      <c r="C10" s="16">
        <v>61.5</v>
      </c>
      <c r="D10" s="16">
        <v>28</v>
      </c>
      <c r="E10" s="17">
        <f t="shared" si="0"/>
        <v>33.5</v>
      </c>
      <c r="F10" s="18" t="s">
        <v>13</v>
      </c>
    </row>
    <row r="11" s="3" customFormat="1" ht="26" customHeight="1" spans="1:6">
      <c r="A11" s="14">
        <v>2080501</v>
      </c>
      <c r="B11" s="15" t="s">
        <v>31</v>
      </c>
      <c r="C11" s="16">
        <v>0.658</v>
      </c>
      <c r="D11" s="16">
        <v>0</v>
      </c>
      <c r="E11" s="17">
        <f t="shared" si="0"/>
        <v>0.658</v>
      </c>
      <c r="F11" s="18" t="s">
        <v>13</v>
      </c>
    </row>
    <row r="12" s="4" customFormat="1" ht="26" customHeight="1" spans="1:6">
      <c r="A12" s="19"/>
      <c r="B12" s="20" t="s">
        <v>32</v>
      </c>
      <c r="C12" s="21">
        <f>SUM(C3:C11)</f>
        <v>191.058</v>
      </c>
      <c r="D12" s="21">
        <f>SUM(D3:D11)</f>
        <v>130.1</v>
      </c>
      <c r="E12" s="12">
        <f t="shared" si="0"/>
        <v>60.958</v>
      </c>
      <c r="F12" s="22" t="s">
        <v>13</v>
      </c>
    </row>
    <row r="13" s="1" customFormat="1" ht="13.5" spans="2:6">
      <c r="B13" s="5"/>
      <c r="C13" s="6"/>
      <c r="D13" s="7"/>
      <c r="E13" s="7"/>
      <c r="F13" s="8"/>
    </row>
    <row r="14" s="1" customFormat="1" ht="13.5" spans="2:6">
      <c r="B14" s="5"/>
      <c r="C14" s="6"/>
      <c r="D14" s="7"/>
      <c r="E14" s="7"/>
      <c r="F14" s="8"/>
    </row>
    <row r="15" s="1" customFormat="1" ht="13.5" spans="2:6">
      <c r="B15" s="5"/>
      <c r="C15" s="6"/>
      <c r="D15" s="7"/>
      <c r="E15" s="7"/>
      <c r="F15" s="8"/>
    </row>
    <row r="16" s="1" customFormat="1" ht="13.5" spans="2:6">
      <c r="B16" s="5"/>
      <c r="C16" s="6"/>
      <c r="D16" s="7"/>
      <c r="E16" s="7"/>
      <c r="F16" s="8"/>
    </row>
    <row r="17" s="1" customFormat="1" ht="13.5" spans="2:6">
      <c r="B17" s="5"/>
      <c r="C17" s="6"/>
      <c r="D17" s="7"/>
      <c r="E17" s="7"/>
      <c r="F17" s="8"/>
    </row>
    <row r="18" s="1" customFormat="1" ht="13.5" spans="2:6">
      <c r="B18" s="5"/>
      <c r="C18" s="6"/>
      <c r="D18" s="7"/>
      <c r="E18" s="7"/>
      <c r="F18" s="8"/>
    </row>
    <row r="19" s="1" customFormat="1" ht="13.5" spans="2:6">
      <c r="B19" s="5"/>
      <c r="C19" s="6"/>
      <c r="D19" s="7"/>
      <c r="E19" s="7"/>
      <c r="F19" s="8"/>
    </row>
    <row r="20" s="1" customFormat="1" ht="13.5" spans="2:6">
      <c r="B20" s="5"/>
      <c r="C20" s="6"/>
      <c r="D20" s="7"/>
      <c r="E20" s="7"/>
      <c r="F20" s="8"/>
    </row>
    <row r="21" s="1" customFormat="1" ht="13.5" spans="2:6">
      <c r="B21" s="5"/>
      <c r="C21" s="6"/>
      <c r="D21" s="7"/>
      <c r="E21" s="7"/>
      <c r="F21" s="8"/>
    </row>
    <row r="22" s="1" customFormat="1" ht="13.5" spans="2:6">
      <c r="B22" s="5"/>
      <c r="C22" s="6"/>
      <c r="D22" s="7"/>
      <c r="E22" s="7"/>
      <c r="F22" s="8"/>
    </row>
  </sheetData>
  <mergeCells count="1">
    <mergeCell ref="A1:F1"/>
  </mergeCells>
  <printOptions horizontalCentered="1"/>
  <pageMargins left="0.554861111111111" right="0.554861111111111" top="0.409027777777778" bottom="0.409027777777778" header="0" footer="0.393055555555556"/>
  <pageSetup paperSize="9" scale="76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一般商品服务支出</vt:lpstr>
      <vt:lpstr>专项支出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</cp:lastModifiedBy>
  <dcterms:created xsi:type="dcterms:W3CDTF">2023-10-31T00:32:00Z</dcterms:created>
  <dcterms:modified xsi:type="dcterms:W3CDTF">2024-08-21T01:29:02Z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31BF75BD0EFD48199DA1D11C092A798F_13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